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610" windowHeight="11640" tabRatio="603"/>
  </bookViews>
  <sheets>
    <sheet name="FP-07" sheetId="12" r:id="rId1"/>
  </sheets>
  <definedNames>
    <definedName name="_xlnm.Print_Area" localSheetId="0">'FP-07'!$A$1:$X$81</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9" i="12" l="1"/>
  <c r="C68" i="12"/>
  <c r="C67" i="12" l="1"/>
  <c r="C79" i="12"/>
  <c r="C78" i="12"/>
  <c r="C77" i="12"/>
  <c r="AP78" i="12"/>
  <c r="AQ78" i="12" s="1"/>
  <c r="AR78" i="12" s="1"/>
  <c r="AK78" i="12"/>
  <c r="AL78" i="12" s="1"/>
  <c r="AM78" i="12" s="1"/>
  <c r="AF78" i="12"/>
  <c r="AG78" i="12" s="1"/>
  <c r="AH78" i="12" s="1"/>
  <c r="AK71" i="12"/>
  <c r="AL71" i="12" s="1"/>
  <c r="AM71" i="12" s="1"/>
  <c r="AF71" i="12"/>
  <c r="AG71" i="12" s="1"/>
  <c r="AH71" i="12" s="1"/>
  <c r="AP68" i="12"/>
  <c r="AQ68" i="12" s="1"/>
  <c r="AR68" i="12" s="1"/>
  <c r="AK68" i="12"/>
  <c r="AL68" i="12" s="1"/>
  <c r="AM68" i="12" s="1"/>
  <c r="AF68" i="12"/>
  <c r="AG68" i="12" s="1"/>
  <c r="AH68" i="12" s="1"/>
  <c r="C57" i="12"/>
  <c r="C59" i="12"/>
  <c r="C58" i="12"/>
  <c r="AD117" i="12"/>
  <c r="AD116" i="12"/>
  <c r="AD115" i="12"/>
  <c r="AD114" i="12"/>
  <c r="AD113" i="12"/>
  <c r="AD112" i="12"/>
  <c r="AD111" i="12"/>
  <c r="AD110" i="12"/>
  <c r="AD109" i="12"/>
  <c r="AD108" i="12"/>
  <c r="AD107" i="12"/>
  <c r="AD106" i="12"/>
  <c r="AD105" i="12"/>
  <c r="AD104" i="12"/>
  <c r="AD103" i="12"/>
  <c r="AD102" i="12"/>
  <c r="AD101" i="12"/>
  <c r="AD100" i="12"/>
  <c r="AD99" i="12"/>
  <c r="AK61" i="12"/>
  <c r="AL61" i="12" s="1"/>
  <c r="AM61" i="12" s="1"/>
  <c r="AF61" i="12"/>
  <c r="AG61" i="12" s="1"/>
  <c r="AH61" i="12" s="1"/>
  <c r="AP58" i="12"/>
  <c r="AQ58" i="12" s="1"/>
  <c r="AR58" i="12" s="1"/>
  <c r="AK58" i="12"/>
  <c r="AL58" i="12" s="1"/>
  <c r="AM58" i="12" s="1"/>
  <c r="AF58" i="12"/>
  <c r="AG58" i="12" s="1"/>
  <c r="AH58" i="12" s="1"/>
  <c r="AP55" i="12"/>
  <c r="AQ55" i="12" s="1"/>
  <c r="AR55" i="12" s="1"/>
  <c r="AK55" i="12"/>
  <c r="AL55" i="12" s="1"/>
  <c r="AM55" i="12" s="1"/>
  <c r="AF55" i="12"/>
  <c r="AG55" i="12" s="1"/>
  <c r="AH55" i="12" s="1"/>
  <c r="AP47" i="12"/>
  <c r="AQ47" i="12" s="1"/>
  <c r="AR47" i="12" s="1"/>
  <c r="AK47" i="12"/>
  <c r="AL47" i="12" s="1"/>
  <c r="AM47" i="12" s="1"/>
  <c r="AF47" i="12"/>
  <c r="AG47" i="12" s="1"/>
  <c r="AH47" i="12" s="1"/>
</calcChain>
</file>

<file path=xl/sharedStrings.xml><?xml version="1.0" encoding="utf-8"?>
<sst xmlns="http://schemas.openxmlformats.org/spreadsheetml/2006/main" count="122" uniqueCount="61">
  <si>
    <t>BAIRRO:</t>
  </si>
  <si>
    <t>CEP:</t>
  </si>
  <si>
    <t>MONTE CARMELO – MG,</t>
  </si>
  <si>
    <t>PROJETOS PADRÃO RESINDENCIAL</t>
  </si>
  <si>
    <t>PADRÃO BAIXO</t>
  </si>
  <si>
    <t>PIS</t>
  </si>
  <si>
    <t>R-1B</t>
  </si>
  <si>
    <t>PP-4B</t>
  </si>
  <si>
    <t>R-8B</t>
  </si>
  <si>
    <t>PADRÃO NORMAL</t>
  </si>
  <si>
    <t>R-1N</t>
  </si>
  <si>
    <t>PP-4N</t>
  </si>
  <si>
    <t>R-8N</t>
  </si>
  <si>
    <t>R-16N</t>
  </si>
  <si>
    <t>PADRÃO ALTO</t>
  </si>
  <si>
    <t>R-1A</t>
  </si>
  <si>
    <t>R-8A</t>
  </si>
  <si>
    <t>R-16A</t>
  </si>
  <si>
    <t>PROJETOS PADRÃO COMERCIAL CAL (COMERCIAL ANDARES LIVRES) E CSL (COMERCIAL SALAS E LOJAS)</t>
  </si>
  <si>
    <t>M² INFORMADO</t>
  </si>
  <si>
    <t>M² MÍNIMO</t>
  </si>
  <si>
    <t>RESULTADO</t>
  </si>
  <si>
    <t>PADRÃO CONST</t>
  </si>
  <si>
    <t>PAVIMENTOS</t>
  </si>
  <si>
    <t>TÉRREO</t>
  </si>
  <si>
    <t>PAREDES</t>
  </si>
  <si>
    <t>ALVENARIA ESTRUTURAL</t>
  </si>
  <si>
    <t>DRYWALL</t>
  </si>
  <si>
    <t>PLACAS PRÉ-MOLDADAS</t>
  </si>
  <si>
    <t>ALVENARIA MISTA</t>
  </si>
  <si>
    <t>BLOCO CERÂMICO</t>
  </si>
  <si>
    <t>BLOCO DE CONCRETO</t>
  </si>
  <si>
    <t>COBERTURA</t>
  </si>
  <si>
    <t>TELHA CERÂMICA</t>
  </si>
  <si>
    <t>TELHA DE CONCRETO</t>
  </si>
  <si>
    <t>TELHA DE FIBROCIMENTO</t>
  </si>
  <si>
    <t>TELHA METÁLICA</t>
  </si>
  <si>
    <t>MISTA</t>
  </si>
  <si>
    <t>LAJE EXPOSTA</t>
  </si>
  <si>
    <t>PISO</t>
  </si>
  <si>
    <t>CERÂMICO</t>
  </si>
  <si>
    <t>CONCRETO</t>
  </si>
  <si>
    <t>CONCRETO ARMADO</t>
  </si>
  <si>
    <t>PORCELANATO</t>
  </si>
  <si>
    <t>MISTO</t>
  </si>
  <si>
    <t>OUTROS</t>
  </si>
  <si>
    <t>,</t>
  </si>
  <si>
    <t xml:space="preserve">OUTORGANTE 1: </t>
  </si>
  <si>
    <t>PORTADOR(A) DO CPF/CNPJ Nº:</t>
  </si>
  <si>
    <t>PORTADOR(A) DO RG Nº:</t>
  </si>
  <si>
    <t>RESIDENTE E DOMICILIADO À:</t>
  </si>
  <si>
    <t>NÚMERO:</t>
  </si>
  <si>
    <t>COMPLEMENTO:</t>
  </si>
  <si>
    <t>CIDADE:</t>
  </si>
  <si>
    <t xml:space="preserve">OUTORGANTE 2: </t>
  </si>
  <si>
    <t>OUTORGADO:</t>
  </si>
  <si>
    <t>MATRÍCULA(S) Nº:</t>
  </si>
  <si>
    <t>FORMULÁRIO PADRÃO 07</t>
  </si>
  <si>
    <t>PROCURAÇÃO</t>
  </si>
  <si>
    <t>OUTORGAM NESTE INSTRUMENTO PLENOS PODERES PARA REPRESENTAR O(S) OUTORGANTE(S) JUNTO À ADMINISTRAÇÃO PÚBLICA MUNICIPAL DA COMARCA DE MONTE CARMELO/MG, PERANTE QUAISQUER REPARTIÇÕES PÚBLICAS MUNICIPAIS, ENTIDADES AUTÁRQUICAS, SOCIEDADE DE ECONOMIA MISTA, EMPRESAS PÚBLICAS, EM ESPECIAL DMAE – DEPARTAMENTO MUNICIPAL DE ÁGUA E ESGOTO E CEMIG – COMPANHIA ENERGÉTICA DE MINAS GERAIS, ENFIM PRA REPRESENTÁ-LO(S) EM QUAISQUER MEDIDAS QUE SE FIZEREM NECESSÁRIAS PARA REGISTRO, MODIFICAÇÃO E/OU CANCELAMENTO DE PROJETO DE CONSTRUÇÃO CIVIL, USANDO DE TODOS OS PODERES QUE O CABAL DESEMPENHO DO PRESENTE MANDATO PARA TRATAR SOBRE O(S) IMÓVEL(IS) DE:</t>
  </si>
  <si>
    <t>ESPAÇO RESERVADO AO CARTÓRIO PARA RECONHECIMENTO DE FIRMA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</si>
</sst>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000"/>
    <numFmt numFmtId="168" formatCode="#,##0.00000"/>
    <numFmt numFmtId="170" formatCode="000000000\-00"/>
    <numFmt numFmtId="171" formatCode="&quot;CPF&quot;\ 000000000\-00"/>
    <numFmt numFmtId="172" formatCode="&quot;CPF Nº:&quot;\ 000000000\-00"/>
  </numFmts>
  <fonts count="10" x14ac:knownFonts="1">
    <font>
      <sz val="11"/>
      <color theme="1"/>
      <name val="Calibri"/>
      <family val="2"/>
      <scheme val="minor"/>
    </font>
    <font>
      <sz val="12"/>
      <color theme="1"/>
      <name val="Courier New"/>
      <family val="3"/>
    </font>
    <font>
      <b/>
      <sz val="20"/>
      <color theme="1"/>
      <name val="Courier New"/>
      <family val="3"/>
    </font>
    <font>
      <b/>
      <sz val="12"/>
      <color theme="1"/>
      <name val="Courier New"/>
      <family val="3"/>
    </font>
    <font>
      <b/>
      <sz val="12"/>
      <color rgb="FFFF0000"/>
      <name val="Courier New"/>
      <family val="3"/>
    </font>
    <font>
      <u/>
      <sz val="12"/>
      <color theme="1"/>
      <name val="Courier New"/>
      <family val="3"/>
    </font>
    <font>
      <sz val="11"/>
      <color theme="0"/>
      <name val="Calibri"/>
      <family val="2"/>
      <scheme val="minor"/>
    </font>
    <font>
      <sz val="12"/>
      <color theme="0"/>
      <name val="Courier New"/>
      <family val="3"/>
    </font>
    <font>
      <sz val="12"/>
      <color rgb="FFFF0000"/>
      <name val="Courier New"/>
      <family val="3"/>
    </font>
    <font>
      <sz val="25"/>
      <color theme="0" tint="-0.249977111117893"/>
      <name val="Courier New"/>
      <family val="3"/>
    </font>
  </fonts>
  <fills count="6">
    <fill>
      <patternFill patternType="none"/>
    </fill>
    <fill>
      <patternFill patternType="gray125"/>
    </fill>
    <fill>
      <patternFill patternType="solid">
        <fgColor theme="0" tint="-0.249977111117893"/>
        <bgColor indexed="64"/>
      </patternFill>
    </fill>
    <fill>
      <patternFill patternType="solid">
        <fgColor rgb="FFFFFFFF"/>
        <bgColor indexed="64"/>
      </patternFill>
    </fill>
    <fill>
      <patternFill patternType="solid">
        <fgColor rgb="FFFFFF00"/>
        <bgColor indexed="64"/>
      </patternFill>
    </fill>
    <fill>
      <patternFill patternType="solid">
        <fgColor theme="1"/>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4">
    <xf numFmtId="0" fontId="0" fillId="0" borderId="0" xfId="0"/>
    <xf numFmtId="0" fontId="1"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right" vertical="center" wrapText="1"/>
    </xf>
    <xf numFmtId="49" fontId="4" fillId="0" borderId="0" xfId="0" applyNumberFormat="1" applyFont="1" applyFill="1" applyBorder="1" applyAlignment="1">
      <alignment horizontal="center" vertical="center" wrapText="1"/>
    </xf>
    <xf numFmtId="0" fontId="1" fillId="0" borderId="5" xfId="0" applyFont="1" applyFill="1" applyBorder="1" applyAlignment="1">
      <alignment vertical="center" wrapText="1"/>
    </xf>
    <xf numFmtId="0" fontId="1" fillId="0" borderId="0" xfId="0" applyFont="1"/>
    <xf numFmtId="0" fontId="1" fillId="0" borderId="4" xfId="0" applyFont="1" applyBorder="1"/>
    <xf numFmtId="0" fontId="1" fillId="0" borderId="5" xfId="0" applyFont="1" applyBorder="1"/>
    <xf numFmtId="0" fontId="1" fillId="0" borderId="0" xfId="0" applyFont="1" applyBorder="1"/>
    <xf numFmtId="0" fontId="1" fillId="0" borderId="4" xfId="0" applyFont="1" applyFill="1" applyBorder="1"/>
    <xf numFmtId="0" fontId="1" fillId="0" borderId="5" xfId="0" applyFont="1" applyFill="1" applyBorder="1"/>
    <xf numFmtId="0" fontId="1" fillId="0" borderId="0" xfId="0" applyFont="1" applyFill="1"/>
    <xf numFmtId="0" fontId="1" fillId="0" borderId="6" xfId="0" applyFont="1" applyBorder="1"/>
    <xf numFmtId="0" fontId="1" fillId="0" borderId="8" xfId="0" applyFont="1" applyBorder="1"/>
    <xf numFmtId="0" fontId="1" fillId="0" borderId="1" xfId="0" applyFont="1" applyBorder="1"/>
    <xf numFmtId="0" fontId="1" fillId="0" borderId="2" xfId="0" applyFont="1" applyBorder="1"/>
    <xf numFmtId="0" fontId="1" fillId="0" borderId="3" xfId="0" applyFont="1" applyBorder="1"/>
    <xf numFmtId="0" fontId="1" fillId="0" borderId="7" xfId="0" applyFont="1" applyBorder="1" applyAlignment="1"/>
    <xf numFmtId="0" fontId="1" fillId="0" borderId="7" xfId="0" applyFont="1" applyBorder="1"/>
    <xf numFmtId="0" fontId="1" fillId="0" borderId="2"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vertical="center" wrapText="1"/>
    </xf>
    <xf numFmtId="0" fontId="1" fillId="0" borderId="0" xfId="0" applyFont="1" applyFill="1" applyBorder="1"/>
    <xf numFmtId="0" fontId="3" fillId="0" borderId="4" xfId="0" applyFont="1" applyFill="1" applyBorder="1" applyAlignment="1">
      <alignment vertical="center" wrapText="1"/>
    </xf>
    <xf numFmtId="0" fontId="4" fillId="0" borderId="5" xfId="0" applyFont="1" applyFill="1" applyBorder="1" applyAlignment="1">
      <alignment vertical="center" wrapText="1"/>
    </xf>
    <xf numFmtId="3" fontId="4" fillId="0" borderId="5" xfId="0" applyNumberFormat="1" applyFont="1" applyFill="1" applyBorder="1" applyAlignment="1">
      <alignment vertical="center" wrapText="1"/>
    </xf>
    <xf numFmtId="164" fontId="4" fillId="0" borderId="5" xfId="0" applyNumberFormat="1" applyFont="1" applyFill="1" applyBorder="1" applyAlignment="1">
      <alignment vertical="center" wrapText="1"/>
    </xf>
    <xf numFmtId="49" fontId="4" fillId="0" borderId="5" xfId="0" applyNumberFormat="1" applyFont="1" applyFill="1" applyBorder="1" applyAlignment="1">
      <alignment vertical="center" wrapText="1"/>
    </xf>
    <xf numFmtId="0" fontId="1" fillId="0" borderId="4" xfId="0" applyFont="1" applyFill="1" applyBorder="1" applyAlignment="1">
      <alignment vertical="center" wrapText="1"/>
    </xf>
    <xf numFmtId="49" fontId="4" fillId="0" borderId="0" xfId="0" applyNumberFormat="1" applyFont="1" applyFill="1" applyBorder="1" applyAlignment="1">
      <alignment vertical="center" wrapText="1"/>
    </xf>
    <xf numFmtId="0" fontId="1" fillId="0" borderId="6" xfId="0" applyFont="1" applyFill="1" applyBorder="1"/>
    <xf numFmtId="0" fontId="1" fillId="0" borderId="7" xfId="0" applyFont="1" applyFill="1" applyBorder="1" applyAlignment="1">
      <alignment horizontal="right" vertical="center" wrapText="1"/>
    </xf>
    <xf numFmtId="0" fontId="1" fillId="0" borderId="7" xfId="0" applyFont="1" applyFill="1" applyBorder="1" applyAlignment="1">
      <alignment vertical="center" wrapText="1"/>
    </xf>
    <xf numFmtId="0" fontId="1" fillId="0" borderId="8" xfId="0" applyFont="1" applyFill="1" applyBorder="1"/>
    <xf numFmtId="0" fontId="7" fillId="0" borderId="0" xfId="0" applyFont="1" applyAlignment="1">
      <alignment vertical="center"/>
    </xf>
    <xf numFmtId="0" fontId="7" fillId="0" borderId="0" xfId="0" applyFont="1" applyBorder="1" applyAlignment="1">
      <alignment vertical="center"/>
    </xf>
    <xf numFmtId="4" fontId="7" fillId="0" borderId="0" xfId="0" applyNumberFormat="1" applyFont="1" applyBorder="1" applyAlignment="1">
      <alignment vertical="center"/>
    </xf>
    <xf numFmtId="0" fontId="7" fillId="0" borderId="0" xfId="0" applyFont="1" applyFill="1" applyAlignment="1">
      <alignment vertical="center"/>
    </xf>
    <xf numFmtId="4" fontId="7" fillId="0" borderId="0" xfId="0" applyNumberFormat="1" applyFont="1" applyAlignment="1">
      <alignment vertical="center"/>
    </xf>
    <xf numFmtId="4" fontId="7" fillId="0" borderId="0" xfId="0" applyNumberFormat="1" applyFont="1" applyAlignment="1">
      <alignment horizontal="center" vertical="center"/>
    </xf>
    <xf numFmtId="0" fontId="7" fillId="0" borderId="9" xfId="0" applyFont="1" applyBorder="1" applyAlignment="1">
      <alignment vertical="center"/>
    </xf>
    <xf numFmtId="168" fontId="7" fillId="0" borderId="0" xfId="0" applyNumberFormat="1" applyFont="1" applyAlignment="1">
      <alignment horizontal="center" vertical="center"/>
    </xf>
    <xf numFmtId="0" fontId="7" fillId="0" borderId="0" xfId="0" applyFont="1" applyAlignment="1">
      <alignment horizontal="center" vertical="center"/>
    </xf>
    <xf numFmtId="0" fontId="7" fillId="0" borderId="0" xfId="0" applyFont="1"/>
    <xf numFmtId="0" fontId="7" fillId="0" borderId="0" xfId="0" applyFont="1" applyFill="1"/>
    <xf numFmtId="0" fontId="1" fillId="0" borderId="0" xfId="0" applyFont="1" applyFill="1" applyBorder="1" applyAlignment="1">
      <alignment horizontal="left" vertic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49" fontId="4" fillId="2" borderId="0" xfId="0" applyNumberFormat="1" applyFont="1" applyFill="1" applyBorder="1" applyAlignment="1">
      <alignment horizontal="center" vertical="center" wrapText="1"/>
    </xf>
    <xf numFmtId="0" fontId="1" fillId="0" borderId="0" xfId="0" applyFont="1" applyFill="1" applyBorder="1" applyAlignment="1">
      <alignment horizontal="right" vertical="center" wrapText="1"/>
    </xf>
    <xf numFmtId="0" fontId="3"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1" fillId="0" borderId="0" xfId="0" applyFont="1" applyFill="1" applyBorder="1" applyAlignment="1">
      <alignment horizontal="left"/>
    </xf>
    <xf numFmtId="0" fontId="1" fillId="0" borderId="7" xfId="0" applyFont="1" applyFill="1" applyBorder="1" applyAlignment="1">
      <alignment horizontal="center" vertical="center" wrapText="1"/>
    </xf>
    <xf numFmtId="171" fontId="1" fillId="0" borderId="0"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1" fillId="0" borderId="7"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1" fillId="3" borderId="0" xfId="0" applyFont="1" applyFill="1" applyBorder="1" applyAlignment="1">
      <alignment horizontal="right" vertical="center" wrapText="1"/>
    </xf>
    <xf numFmtId="49" fontId="4" fillId="2" borderId="0" xfId="0" applyNumberFormat="1" applyFont="1" applyFill="1" applyBorder="1" applyAlignment="1">
      <alignment horizontal="center" vertical="center" wrapText="1"/>
    </xf>
    <xf numFmtId="0" fontId="7" fillId="0" borderId="9" xfId="0" applyFont="1" applyBorder="1" applyAlignment="1">
      <alignment horizontal="center" vertical="center"/>
    </xf>
    <xf numFmtId="0" fontId="6" fillId="0" borderId="9" xfId="0" applyFont="1" applyBorder="1" applyAlignment="1">
      <alignment horizontal="center" vertical="center"/>
    </xf>
    <xf numFmtId="0" fontId="7" fillId="4" borderId="10" xfId="0" applyFont="1" applyFill="1" applyBorder="1" applyAlignment="1">
      <alignment horizontal="center" vertical="center"/>
    </xf>
    <xf numFmtId="0" fontId="7" fillId="4" borderId="11" xfId="0" applyFont="1" applyFill="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1" fillId="0" borderId="0" xfId="0" applyFont="1" applyBorder="1" applyAlignment="1">
      <alignment horizontal="center"/>
    </xf>
    <xf numFmtId="0" fontId="1" fillId="0" borderId="0" xfId="0" applyFont="1" applyFill="1" applyBorder="1" applyAlignment="1">
      <alignment horizontal="justify" vertical="justify" wrapText="1" readingOrder="1"/>
    </xf>
    <xf numFmtId="0" fontId="4" fillId="2" borderId="0" xfId="0" applyFont="1" applyFill="1" applyBorder="1" applyAlignment="1">
      <alignment horizontal="center" vertical="center"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1" fillId="0" borderId="7" xfId="0" applyFont="1" applyFill="1" applyBorder="1" applyAlignment="1">
      <alignment horizontal="center" vertical="center" wrapText="1"/>
    </xf>
    <xf numFmtId="170" fontId="4" fillId="2" borderId="0"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3" fillId="0" borderId="2" xfId="0" applyFont="1" applyFill="1" applyBorder="1" applyAlignment="1">
      <alignment horizontal="center" vertical="center" wrapText="1"/>
    </xf>
    <xf numFmtId="172" fontId="3" fillId="0" borderId="0" xfId="0" applyNumberFormat="1" applyFont="1" applyFill="1" applyBorder="1" applyAlignment="1">
      <alignment horizontal="center" vertical="center" wrapText="1"/>
    </xf>
    <xf numFmtId="0" fontId="8" fillId="2" borderId="0" xfId="0" applyFont="1" applyFill="1" applyBorder="1" applyAlignment="1">
      <alignment horizontal="center" vertical="center" wrapText="1"/>
    </xf>
    <xf numFmtId="0" fontId="3" fillId="5" borderId="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123825</xdr:colOff>
      <xdr:row>1</xdr:row>
      <xdr:rowOff>28575</xdr:rowOff>
    </xdr:from>
    <xdr:to>
      <xdr:col>3</xdr:col>
      <xdr:colOff>590550</xdr:colOff>
      <xdr:row>5</xdr:row>
      <xdr:rowOff>231640</xdr:rowOff>
    </xdr:to>
    <xdr:pic>
      <xdr:nvPicPr>
        <xdr:cNvPr id="2" name="Imagem 1" descr="brasão-monte-carmelo">
          <a:extLst>
            <a:ext uri="{FF2B5EF4-FFF2-40B4-BE49-F238E27FC236}">
              <a16:creationId xmlns="" xmlns:a16="http://schemas.microsoft.com/office/drawing/2014/main" id="{853443C7-72AF-4156-8B1C-B3D4181494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152400"/>
          <a:ext cx="1314450" cy="1193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8"/>
  <sheetViews>
    <sheetView showGridLines="0" tabSelected="1" view="pageBreakPreview" zoomScale="70" zoomScaleNormal="85" zoomScaleSheetLayoutView="70" workbookViewId="0">
      <selection activeCell="R23" sqref="R23:V23"/>
    </sheetView>
  </sheetViews>
  <sheetFormatPr defaultColWidth="20.7109375" defaultRowHeight="20.100000000000001" customHeight="1" x14ac:dyDescent="0.25"/>
  <cols>
    <col min="1" max="2" width="1.7109375" style="6" customWidth="1"/>
    <col min="3" max="4" width="12.7109375" style="6" customWidth="1"/>
    <col min="5" max="5" width="1.7109375" style="6" customWidth="1"/>
    <col min="6" max="7" width="12.7109375" style="6" customWidth="1"/>
    <col min="8" max="8" width="1.7109375" style="6" customWidth="1"/>
    <col min="9" max="11" width="12.7109375" style="6" customWidth="1"/>
    <col min="12" max="12" width="1.7109375" style="6" customWidth="1"/>
    <col min="13" max="13" width="12.7109375" style="6" customWidth="1"/>
    <col min="14" max="14" width="1.7109375" style="6" customWidth="1"/>
    <col min="15" max="15" width="12.7109375" style="6" customWidth="1"/>
    <col min="16" max="16" width="1.7109375" style="6" customWidth="1"/>
    <col min="17" max="17" width="12.7109375" style="6" customWidth="1"/>
    <col min="18" max="18" width="1.7109375" style="6" customWidth="1"/>
    <col min="19" max="19" width="12.7109375" style="6" customWidth="1"/>
    <col min="20" max="20" width="1.7109375" style="6" customWidth="1"/>
    <col min="21" max="22" width="12.7109375" style="6" customWidth="1"/>
    <col min="23" max="24" width="1.7109375" style="6" customWidth="1"/>
    <col min="25" max="28" width="0" style="35" hidden="1" customWidth="1"/>
    <col min="29" max="44" width="0" style="44" hidden="1" customWidth="1"/>
    <col min="45" max="16384" width="20.7109375" style="6"/>
  </cols>
  <sheetData>
    <row r="1" spans="1:47" ht="9.75" customHeight="1" thickBot="1" x14ac:dyDescent="0.3">
      <c r="A1" s="15"/>
      <c r="B1" s="16"/>
      <c r="C1" s="16"/>
      <c r="D1" s="16"/>
      <c r="E1" s="16"/>
      <c r="F1" s="16"/>
      <c r="G1" s="16"/>
      <c r="H1" s="16"/>
      <c r="I1" s="16"/>
      <c r="J1" s="16"/>
      <c r="K1" s="16"/>
      <c r="L1" s="16"/>
      <c r="M1" s="16"/>
      <c r="N1" s="16"/>
      <c r="O1" s="16"/>
      <c r="P1" s="16"/>
      <c r="Q1" s="16"/>
      <c r="R1" s="16"/>
      <c r="S1" s="16"/>
      <c r="T1" s="16"/>
      <c r="U1" s="16"/>
      <c r="V1" s="16"/>
      <c r="W1" s="16"/>
      <c r="X1" s="17"/>
    </row>
    <row r="2" spans="1:47" ht="20.100000000000001" customHeight="1" x14ac:dyDescent="0.25">
      <c r="A2" s="7"/>
      <c r="B2" s="79"/>
      <c r="C2" s="80"/>
      <c r="D2" s="81"/>
      <c r="E2" s="1"/>
      <c r="F2" s="59" t="s">
        <v>57</v>
      </c>
      <c r="G2" s="60"/>
      <c r="H2" s="60"/>
      <c r="I2" s="60"/>
      <c r="J2" s="60"/>
      <c r="K2" s="60"/>
      <c r="L2" s="60"/>
      <c r="M2" s="60"/>
      <c r="N2" s="60"/>
      <c r="O2" s="60"/>
      <c r="P2" s="60"/>
      <c r="Q2" s="60"/>
      <c r="R2" s="60"/>
      <c r="S2" s="60"/>
      <c r="T2" s="60"/>
      <c r="U2" s="60"/>
      <c r="V2" s="60"/>
      <c r="W2" s="61"/>
      <c r="X2" s="8"/>
    </row>
    <row r="3" spans="1:47" ht="20.100000000000001" customHeight="1" x14ac:dyDescent="0.25">
      <c r="A3" s="7"/>
      <c r="B3" s="82"/>
      <c r="C3" s="76"/>
      <c r="D3" s="83"/>
      <c r="E3" s="1"/>
      <c r="F3" s="62"/>
      <c r="G3" s="63"/>
      <c r="H3" s="63"/>
      <c r="I3" s="63"/>
      <c r="J3" s="63"/>
      <c r="K3" s="63"/>
      <c r="L3" s="63"/>
      <c r="M3" s="63"/>
      <c r="N3" s="63"/>
      <c r="O3" s="63"/>
      <c r="P3" s="63"/>
      <c r="Q3" s="63"/>
      <c r="R3" s="63"/>
      <c r="S3" s="63"/>
      <c r="T3" s="63"/>
      <c r="U3" s="63"/>
      <c r="V3" s="63"/>
      <c r="W3" s="64"/>
      <c r="X3" s="8"/>
    </row>
    <row r="4" spans="1:47" ht="20.100000000000001" customHeight="1" x14ac:dyDescent="0.25">
      <c r="A4" s="7"/>
      <c r="B4" s="82"/>
      <c r="C4" s="76"/>
      <c r="D4" s="83"/>
      <c r="E4" s="1"/>
      <c r="F4" s="62" t="s">
        <v>58</v>
      </c>
      <c r="G4" s="63"/>
      <c r="H4" s="63"/>
      <c r="I4" s="63"/>
      <c r="J4" s="63"/>
      <c r="K4" s="63"/>
      <c r="L4" s="63"/>
      <c r="M4" s="63"/>
      <c r="N4" s="63"/>
      <c r="O4" s="63"/>
      <c r="P4" s="63"/>
      <c r="Q4" s="63"/>
      <c r="R4" s="63"/>
      <c r="S4" s="63"/>
      <c r="T4" s="63"/>
      <c r="U4" s="63"/>
      <c r="V4" s="63"/>
      <c r="W4" s="64"/>
      <c r="X4" s="8"/>
    </row>
    <row r="5" spans="1:47" ht="20.100000000000001" customHeight="1" x14ac:dyDescent="0.25">
      <c r="A5" s="7"/>
      <c r="B5" s="82"/>
      <c r="C5" s="76"/>
      <c r="D5" s="83"/>
      <c r="E5" s="1"/>
      <c r="F5" s="62"/>
      <c r="G5" s="63"/>
      <c r="H5" s="63"/>
      <c r="I5" s="63"/>
      <c r="J5" s="63"/>
      <c r="K5" s="63"/>
      <c r="L5" s="63"/>
      <c r="M5" s="63"/>
      <c r="N5" s="63"/>
      <c r="O5" s="63"/>
      <c r="P5" s="63"/>
      <c r="Q5" s="63"/>
      <c r="R5" s="63"/>
      <c r="S5" s="63"/>
      <c r="T5" s="63"/>
      <c r="U5" s="63"/>
      <c r="V5" s="63"/>
      <c r="W5" s="64"/>
      <c r="X5" s="8"/>
    </row>
    <row r="6" spans="1:47" ht="20.100000000000001" customHeight="1" thickBot="1" x14ac:dyDescent="0.3">
      <c r="A6" s="7"/>
      <c r="B6" s="84"/>
      <c r="C6" s="85"/>
      <c r="D6" s="86"/>
      <c r="E6" s="1"/>
      <c r="F6" s="65"/>
      <c r="G6" s="66"/>
      <c r="H6" s="66"/>
      <c r="I6" s="66"/>
      <c r="J6" s="66"/>
      <c r="K6" s="66"/>
      <c r="L6" s="66"/>
      <c r="M6" s="66"/>
      <c r="N6" s="66"/>
      <c r="O6" s="66"/>
      <c r="P6" s="66"/>
      <c r="Q6" s="66"/>
      <c r="R6" s="66"/>
      <c r="S6" s="66"/>
      <c r="T6" s="66"/>
      <c r="U6" s="66"/>
      <c r="V6" s="66"/>
      <c r="W6" s="67"/>
      <c r="X6" s="8"/>
    </row>
    <row r="7" spans="1:47" ht="9.9499999999999993" customHeight="1" thickBot="1" x14ac:dyDescent="0.3">
      <c r="A7" s="7"/>
      <c r="B7" s="9"/>
      <c r="C7" s="9"/>
      <c r="D7" s="1"/>
      <c r="E7" s="1"/>
      <c r="F7" s="1"/>
      <c r="G7" s="51"/>
      <c r="H7" s="51"/>
      <c r="I7" s="51"/>
      <c r="J7" s="51"/>
      <c r="K7" s="51"/>
      <c r="L7" s="51"/>
      <c r="M7" s="51"/>
      <c r="N7" s="51"/>
      <c r="O7" s="51"/>
      <c r="P7" s="51"/>
      <c r="Q7" s="51"/>
      <c r="R7" s="51"/>
      <c r="S7" s="51"/>
      <c r="T7" s="51"/>
      <c r="U7" s="51"/>
      <c r="V7" s="51"/>
      <c r="W7" s="9"/>
      <c r="X7" s="8"/>
    </row>
    <row r="8" spans="1:47" ht="9.9499999999999993" customHeight="1" x14ac:dyDescent="0.25">
      <c r="A8" s="7"/>
      <c r="B8" s="15"/>
      <c r="C8" s="16"/>
      <c r="D8" s="20"/>
      <c r="E8" s="20"/>
      <c r="F8" s="20"/>
      <c r="G8" s="21"/>
      <c r="H8" s="21"/>
      <c r="I8" s="21"/>
      <c r="J8" s="21"/>
      <c r="K8" s="21"/>
      <c r="L8" s="21"/>
      <c r="M8" s="21"/>
      <c r="N8" s="21"/>
      <c r="O8" s="21"/>
      <c r="P8" s="21"/>
      <c r="Q8" s="21"/>
      <c r="R8" s="21"/>
      <c r="S8" s="21"/>
      <c r="T8" s="21"/>
      <c r="U8" s="21"/>
      <c r="V8" s="21"/>
      <c r="W8" s="17"/>
      <c r="X8" s="8"/>
    </row>
    <row r="9" spans="1:47" s="35" customFormat="1" ht="20.100000000000001" customHeight="1" x14ac:dyDescent="0.25">
      <c r="A9" s="7"/>
      <c r="B9" s="7"/>
      <c r="C9" s="88" t="s">
        <v>47</v>
      </c>
      <c r="D9" s="88"/>
      <c r="E9" s="78"/>
      <c r="F9" s="78"/>
      <c r="G9" s="78"/>
      <c r="H9" s="78"/>
      <c r="I9" s="78"/>
      <c r="J9" s="78"/>
      <c r="K9" s="78"/>
      <c r="L9" s="2" t="s">
        <v>46</v>
      </c>
      <c r="M9" s="78"/>
      <c r="N9" s="78"/>
      <c r="O9" s="78"/>
      <c r="P9" s="2" t="s">
        <v>46</v>
      </c>
      <c r="Q9" s="78"/>
      <c r="R9" s="78"/>
      <c r="S9" s="78"/>
      <c r="T9" s="2" t="s">
        <v>46</v>
      </c>
      <c r="U9" s="78"/>
      <c r="V9" s="78"/>
      <c r="W9" s="22"/>
      <c r="X9" s="8"/>
      <c r="AC9" s="44"/>
      <c r="AD9" s="44"/>
      <c r="AE9" s="44"/>
      <c r="AF9" s="44"/>
      <c r="AG9" s="44"/>
      <c r="AH9" s="44"/>
      <c r="AI9" s="44"/>
      <c r="AJ9" s="44"/>
      <c r="AK9" s="44"/>
      <c r="AL9" s="44"/>
      <c r="AM9" s="44"/>
      <c r="AN9" s="44"/>
      <c r="AO9" s="44"/>
      <c r="AP9" s="44"/>
      <c r="AQ9" s="44"/>
      <c r="AR9" s="44"/>
      <c r="AS9" s="6"/>
      <c r="AT9" s="6"/>
      <c r="AU9" s="6"/>
    </row>
    <row r="10" spans="1:47" s="35" customFormat="1" ht="9.9499999999999993" customHeight="1" x14ac:dyDescent="0.25">
      <c r="A10" s="7"/>
      <c r="B10" s="10"/>
      <c r="C10" s="23"/>
      <c r="D10" s="1"/>
      <c r="E10" s="1"/>
      <c r="F10" s="1"/>
      <c r="G10" s="51"/>
      <c r="H10" s="51"/>
      <c r="I10" s="51"/>
      <c r="J10" s="51"/>
      <c r="K10" s="51"/>
      <c r="L10" s="51"/>
      <c r="M10" s="51"/>
      <c r="N10" s="51"/>
      <c r="O10" s="51"/>
      <c r="P10" s="51"/>
      <c r="Q10" s="51"/>
      <c r="R10" s="51"/>
      <c r="S10" s="51"/>
      <c r="T10" s="51"/>
      <c r="U10" s="51"/>
      <c r="V10" s="51"/>
      <c r="W10" s="11"/>
      <c r="X10" s="8"/>
      <c r="AC10" s="44"/>
      <c r="AD10" s="44"/>
      <c r="AE10" s="44"/>
      <c r="AF10" s="44"/>
      <c r="AG10" s="44"/>
      <c r="AH10" s="44"/>
      <c r="AI10" s="44"/>
      <c r="AJ10" s="44"/>
      <c r="AK10" s="44"/>
      <c r="AL10" s="44"/>
      <c r="AM10" s="44"/>
      <c r="AN10" s="44"/>
      <c r="AO10" s="44"/>
      <c r="AP10" s="44"/>
      <c r="AQ10" s="44"/>
      <c r="AR10" s="44"/>
      <c r="AS10" s="6"/>
      <c r="AT10" s="6"/>
      <c r="AU10" s="6"/>
    </row>
    <row r="11" spans="1:47" s="35" customFormat="1" ht="20.100000000000001" customHeight="1" x14ac:dyDescent="0.25">
      <c r="A11" s="7"/>
      <c r="B11" s="24"/>
      <c r="C11" s="88" t="s">
        <v>48</v>
      </c>
      <c r="D11" s="88"/>
      <c r="E11" s="88"/>
      <c r="F11" s="88"/>
      <c r="G11" s="90"/>
      <c r="H11" s="90"/>
      <c r="I11" s="90"/>
      <c r="J11" s="90"/>
      <c r="K11" s="90"/>
      <c r="L11" s="2" t="s">
        <v>46</v>
      </c>
      <c r="M11" s="88" t="s">
        <v>49</v>
      </c>
      <c r="N11" s="88"/>
      <c r="O11" s="88"/>
      <c r="P11" s="88"/>
      <c r="Q11" s="88"/>
      <c r="R11" s="78"/>
      <c r="S11" s="78"/>
      <c r="T11" s="78"/>
      <c r="U11" s="78"/>
      <c r="V11" s="78"/>
      <c r="W11" s="25"/>
      <c r="X11" s="8"/>
      <c r="AC11" s="44"/>
      <c r="AD11" s="44"/>
      <c r="AE11" s="44"/>
      <c r="AF11" s="44"/>
      <c r="AG11" s="44"/>
      <c r="AH11" s="44"/>
      <c r="AI11" s="44"/>
      <c r="AJ11" s="44"/>
      <c r="AK11" s="44"/>
      <c r="AL11" s="44"/>
      <c r="AM11" s="44"/>
      <c r="AN11" s="44"/>
      <c r="AO11" s="44"/>
      <c r="AP11" s="44"/>
      <c r="AQ11" s="44"/>
      <c r="AR11" s="44"/>
      <c r="AS11" s="6"/>
      <c r="AT11" s="6"/>
      <c r="AU11" s="6"/>
    </row>
    <row r="12" spans="1:47" s="35" customFormat="1" ht="9.9499999999999993" customHeight="1" x14ac:dyDescent="0.25">
      <c r="A12" s="7"/>
      <c r="B12" s="10"/>
      <c r="C12" s="54"/>
      <c r="D12" s="53"/>
      <c r="E12" s="53"/>
      <c r="F12" s="53"/>
      <c r="G12" s="51"/>
      <c r="H12" s="51"/>
      <c r="I12" s="51"/>
      <c r="J12" s="51"/>
      <c r="K12" s="51"/>
      <c r="L12" s="51"/>
      <c r="M12" s="51"/>
      <c r="N12" s="51"/>
      <c r="O12" s="51"/>
      <c r="P12" s="51"/>
      <c r="Q12" s="51"/>
      <c r="R12" s="51"/>
      <c r="S12" s="51"/>
      <c r="T12" s="51"/>
      <c r="U12" s="51"/>
      <c r="V12" s="51"/>
      <c r="W12" s="11"/>
      <c r="X12" s="8"/>
      <c r="AC12" s="44"/>
      <c r="AD12" s="44"/>
      <c r="AE12" s="44"/>
      <c r="AF12" s="44"/>
      <c r="AG12" s="44"/>
      <c r="AH12" s="44"/>
      <c r="AI12" s="44"/>
      <c r="AJ12" s="44"/>
      <c r="AK12" s="44"/>
      <c r="AL12" s="44"/>
      <c r="AM12" s="44"/>
      <c r="AN12" s="44"/>
      <c r="AO12" s="44"/>
      <c r="AP12" s="44"/>
      <c r="AQ12" s="44"/>
      <c r="AR12" s="44"/>
      <c r="AS12" s="6"/>
      <c r="AT12" s="6"/>
      <c r="AU12" s="6"/>
    </row>
    <row r="13" spans="1:47" s="35" customFormat="1" ht="20.100000000000001" customHeight="1" x14ac:dyDescent="0.25">
      <c r="A13" s="7"/>
      <c r="B13" s="24"/>
      <c r="C13" s="88" t="s">
        <v>50</v>
      </c>
      <c r="D13" s="88"/>
      <c r="E13" s="88"/>
      <c r="F13" s="88"/>
      <c r="G13" s="78"/>
      <c r="H13" s="78"/>
      <c r="I13" s="78"/>
      <c r="J13" s="78"/>
      <c r="K13" s="78"/>
      <c r="L13" s="2" t="s">
        <v>46</v>
      </c>
      <c r="M13" s="2" t="s">
        <v>51</v>
      </c>
      <c r="N13" s="78"/>
      <c r="O13" s="78"/>
      <c r="P13" s="2" t="s">
        <v>46</v>
      </c>
      <c r="Q13" s="2" t="s">
        <v>0</v>
      </c>
      <c r="R13" s="78"/>
      <c r="S13" s="78"/>
      <c r="T13" s="78"/>
      <c r="U13" s="78"/>
      <c r="V13" s="78"/>
      <c r="W13" s="26"/>
      <c r="X13" s="8"/>
      <c r="AC13" s="44"/>
      <c r="AD13" s="44"/>
      <c r="AE13" s="44"/>
      <c r="AF13" s="44"/>
      <c r="AG13" s="44"/>
      <c r="AH13" s="44"/>
      <c r="AI13" s="44"/>
      <c r="AJ13" s="44"/>
      <c r="AK13" s="44"/>
      <c r="AL13" s="44"/>
      <c r="AM13" s="44"/>
      <c r="AN13" s="44"/>
      <c r="AO13" s="44"/>
      <c r="AP13" s="44"/>
      <c r="AQ13" s="44"/>
      <c r="AR13" s="44"/>
      <c r="AS13" s="6"/>
      <c r="AT13" s="6"/>
      <c r="AU13" s="6"/>
    </row>
    <row r="14" spans="1:47" s="35" customFormat="1" ht="9.9499999999999993" customHeight="1" x14ac:dyDescent="0.25">
      <c r="A14" s="7"/>
      <c r="B14" s="10"/>
      <c r="C14" s="23"/>
      <c r="D14" s="2"/>
      <c r="E14" s="2"/>
      <c r="F14" s="2"/>
      <c r="G14" s="51"/>
      <c r="H14" s="51"/>
      <c r="I14" s="51"/>
      <c r="J14" s="51"/>
      <c r="K14" s="51"/>
      <c r="L14" s="51"/>
      <c r="M14" s="51"/>
      <c r="N14" s="51"/>
      <c r="O14" s="51"/>
      <c r="P14" s="51"/>
      <c r="Q14" s="3"/>
      <c r="R14" s="3"/>
      <c r="S14" s="51"/>
      <c r="T14" s="51"/>
      <c r="U14" s="51"/>
      <c r="V14" s="51"/>
      <c r="W14" s="11"/>
      <c r="X14" s="8"/>
      <c r="AC14" s="44"/>
      <c r="AD14" s="44"/>
      <c r="AE14" s="44"/>
      <c r="AF14" s="44"/>
      <c r="AG14" s="44"/>
      <c r="AH14" s="44"/>
      <c r="AI14" s="44"/>
      <c r="AJ14" s="44"/>
      <c r="AK14" s="44"/>
      <c r="AL14" s="44"/>
      <c r="AM14" s="44"/>
      <c r="AN14" s="44"/>
      <c r="AO14" s="44"/>
      <c r="AP14" s="44"/>
      <c r="AQ14" s="44"/>
      <c r="AR14" s="44"/>
      <c r="AS14" s="6"/>
      <c r="AT14" s="6"/>
      <c r="AU14" s="6"/>
    </row>
    <row r="15" spans="1:47" s="35" customFormat="1" ht="20.100000000000001" customHeight="1" x14ac:dyDescent="0.25">
      <c r="A15" s="7"/>
      <c r="B15" s="24"/>
      <c r="C15" s="88" t="s">
        <v>52</v>
      </c>
      <c r="D15" s="88"/>
      <c r="E15" s="78"/>
      <c r="F15" s="78"/>
      <c r="G15" s="78"/>
      <c r="H15" s="78"/>
      <c r="I15" s="78"/>
      <c r="J15" s="78"/>
      <c r="K15" s="78"/>
      <c r="L15" s="2" t="s">
        <v>46</v>
      </c>
      <c r="M15" s="2" t="s">
        <v>1</v>
      </c>
      <c r="N15" s="78"/>
      <c r="O15" s="78"/>
      <c r="P15" s="78"/>
      <c r="Q15" s="78"/>
      <c r="R15" s="2" t="s">
        <v>46</v>
      </c>
      <c r="S15" s="2" t="s">
        <v>53</v>
      </c>
      <c r="T15" s="78"/>
      <c r="U15" s="78"/>
      <c r="V15" s="78"/>
      <c r="W15" s="27"/>
      <c r="X15" s="8"/>
      <c r="AC15" s="44"/>
      <c r="AD15" s="44"/>
      <c r="AE15" s="44"/>
      <c r="AF15" s="44"/>
      <c r="AG15" s="44"/>
      <c r="AH15" s="44"/>
      <c r="AI15" s="44"/>
      <c r="AJ15" s="44"/>
      <c r="AK15" s="44"/>
      <c r="AL15" s="44"/>
      <c r="AM15" s="44"/>
      <c r="AN15" s="44"/>
      <c r="AO15" s="44"/>
      <c r="AP15" s="44"/>
      <c r="AQ15" s="44"/>
      <c r="AR15" s="44"/>
      <c r="AS15" s="6"/>
      <c r="AT15" s="6"/>
      <c r="AU15" s="6"/>
    </row>
    <row r="16" spans="1:47" s="35" customFormat="1" ht="9.9499999999999993" customHeight="1" x14ac:dyDescent="0.25">
      <c r="A16" s="7"/>
      <c r="B16" s="10"/>
      <c r="C16" s="23"/>
      <c r="D16" s="2"/>
      <c r="E16" s="2"/>
      <c r="F16" s="2"/>
      <c r="G16" s="51"/>
      <c r="H16" s="51"/>
      <c r="I16" s="51"/>
      <c r="J16" s="51"/>
      <c r="K16" s="51"/>
      <c r="L16" s="51"/>
      <c r="M16" s="51"/>
      <c r="N16" s="51"/>
      <c r="O16" s="51"/>
      <c r="P16" s="51"/>
      <c r="Q16" s="51"/>
      <c r="R16" s="51"/>
      <c r="S16" s="51"/>
      <c r="T16" s="51"/>
      <c r="U16" s="51"/>
      <c r="V16" s="51"/>
      <c r="W16" s="11"/>
      <c r="X16" s="8"/>
      <c r="AC16" s="44"/>
      <c r="AD16" s="44"/>
      <c r="AE16" s="44"/>
      <c r="AF16" s="44"/>
      <c r="AG16" s="44"/>
      <c r="AH16" s="44"/>
      <c r="AI16" s="44"/>
      <c r="AJ16" s="44"/>
      <c r="AK16" s="44"/>
      <c r="AL16" s="44"/>
      <c r="AM16" s="44"/>
      <c r="AN16" s="44"/>
      <c r="AO16" s="44"/>
      <c r="AP16" s="44"/>
      <c r="AQ16" s="44"/>
      <c r="AR16" s="44"/>
      <c r="AS16" s="6"/>
      <c r="AT16" s="6"/>
      <c r="AU16" s="6"/>
    </row>
    <row r="17" spans="1:47" ht="9.9499999999999993" customHeight="1" x14ac:dyDescent="0.25">
      <c r="A17" s="7"/>
      <c r="B17" s="24"/>
      <c r="C17" s="103"/>
      <c r="D17" s="103"/>
      <c r="E17" s="103"/>
      <c r="F17" s="103"/>
      <c r="G17" s="103"/>
      <c r="H17" s="103"/>
      <c r="I17" s="103"/>
      <c r="J17" s="103"/>
      <c r="K17" s="103"/>
      <c r="L17" s="103"/>
      <c r="M17" s="103"/>
      <c r="N17" s="103"/>
      <c r="O17" s="103"/>
      <c r="P17" s="103"/>
      <c r="Q17" s="103"/>
      <c r="R17" s="103"/>
      <c r="S17" s="103"/>
      <c r="T17" s="103"/>
      <c r="U17" s="103"/>
      <c r="V17" s="103"/>
      <c r="W17" s="28"/>
      <c r="X17" s="8"/>
    </row>
    <row r="18" spans="1:47" ht="9.9499999999999993" customHeight="1" x14ac:dyDescent="0.25">
      <c r="A18" s="7"/>
      <c r="B18" s="10"/>
      <c r="C18" s="23"/>
      <c r="D18" s="1"/>
      <c r="E18" s="1"/>
      <c r="F18" s="1"/>
      <c r="G18" s="51"/>
      <c r="H18" s="51"/>
      <c r="I18" s="51"/>
      <c r="J18" s="51"/>
      <c r="K18" s="51"/>
      <c r="L18" s="51"/>
      <c r="M18" s="51"/>
      <c r="N18" s="51"/>
      <c r="O18" s="51"/>
      <c r="P18" s="51"/>
      <c r="Q18" s="51"/>
      <c r="R18" s="51"/>
      <c r="S18" s="51"/>
      <c r="T18" s="51"/>
      <c r="U18" s="51"/>
      <c r="V18" s="51"/>
      <c r="W18" s="11"/>
      <c r="X18" s="8"/>
    </row>
    <row r="19" spans="1:47" s="35" customFormat="1" ht="20.100000000000001" customHeight="1" x14ac:dyDescent="0.25">
      <c r="A19" s="7"/>
      <c r="B19" s="7"/>
      <c r="C19" s="88" t="s">
        <v>54</v>
      </c>
      <c r="D19" s="88"/>
      <c r="E19" s="78"/>
      <c r="F19" s="78"/>
      <c r="G19" s="78"/>
      <c r="H19" s="78"/>
      <c r="I19" s="78"/>
      <c r="J19" s="78"/>
      <c r="K19" s="78"/>
      <c r="L19" s="2" t="s">
        <v>46</v>
      </c>
      <c r="M19" s="78"/>
      <c r="N19" s="78"/>
      <c r="O19" s="78"/>
      <c r="P19" s="2" t="s">
        <v>46</v>
      </c>
      <c r="Q19" s="78"/>
      <c r="R19" s="78"/>
      <c r="S19" s="78"/>
      <c r="T19" s="2" t="s">
        <v>46</v>
      </c>
      <c r="U19" s="78"/>
      <c r="V19" s="78"/>
      <c r="W19" s="22"/>
      <c r="X19" s="8"/>
      <c r="AC19" s="44"/>
      <c r="AD19" s="44"/>
      <c r="AE19" s="44"/>
      <c r="AF19" s="44"/>
      <c r="AG19" s="44"/>
      <c r="AH19" s="44"/>
      <c r="AI19" s="44"/>
      <c r="AJ19" s="44"/>
      <c r="AK19" s="44"/>
      <c r="AL19" s="44"/>
      <c r="AM19" s="44"/>
      <c r="AN19" s="44"/>
      <c r="AO19" s="44"/>
      <c r="AP19" s="44"/>
      <c r="AQ19" s="44"/>
      <c r="AR19" s="44"/>
      <c r="AS19" s="6"/>
      <c r="AT19" s="6"/>
      <c r="AU19" s="6"/>
    </row>
    <row r="20" spans="1:47" s="35" customFormat="1" ht="9.9499999999999993" customHeight="1" x14ac:dyDescent="0.25">
      <c r="A20" s="7"/>
      <c r="B20" s="10"/>
      <c r="C20" s="23"/>
      <c r="D20" s="1"/>
      <c r="E20" s="1"/>
      <c r="F20" s="1"/>
      <c r="G20" s="51"/>
      <c r="H20" s="51"/>
      <c r="I20" s="51"/>
      <c r="J20" s="51"/>
      <c r="K20" s="51"/>
      <c r="L20" s="51"/>
      <c r="M20" s="51"/>
      <c r="N20" s="51"/>
      <c r="O20" s="51"/>
      <c r="P20" s="51"/>
      <c r="Q20" s="51"/>
      <c r="R20" s="51"/>
      <c r="S20" s="51"/>
      <c r="T20" s="51"/>
      <c r="U20" s="51"/>
      <c r="V20" s="51"/>
      <c r="W20" s="11"/>
      <c r="X20" s="8"/>
      <c r="AC20" s="44"/>
      <c r="AD20" s="44"/>
      <c r="AE20" s="44"/>
      <c r="AF20" s="44"/>
      <c r="AG20" s="44"/>
      <c r="AH20" s="44"/>
      <c r="AI20" s="44"/>
      <c r="AJ20" s="44"/>
      <c r="AK20" s="44"/>
      <c r="AL20" s="44"/>
      <c r="AM20" s="44"/>
      <c r="AN20" s="44"/>
      <c r="AO20" s="44"/>
      <c r="AP20" s="44"/>
      <c r="AQ20" s="44"/>
      <c r="AR20" s="44"/>
      <c r="AS20" s="6"/>
      <c r="AT20" s="6"/>
      <c r="AU20" s="6"/>
    </row>
    <row r="21" spans="1:47" s="35" customFormat="1" ht="20.100000000000001" customHeight="1" x14ac:dyDescent="0.25">
      <c r="A21" s="7"/>
      <c r="B21" s="24"/>
      <c r="C21" s="88" t="s">
        <v>48</v>
      </c>
      <c r="D21" s="88"/>
      <c r="E21" s="88"/>
      <c r="F21" s="88"/>
      <c r="G21" s="90"/>
      <c r="H21" s="90"/>
      <c r="I21" s="90"/>
      <c r="J21" s="90"/>
      <c r="K21" s="90"/>
      <c r="L21" s="2" t="s">
        <v>46</v>
      </c>
      <c r="M21" s="88" t="s">
        <v>49</v>
      </c>
      <c r="N21" s="88"/>
      <c r="O21" s="88"/>
      <c r="P21" s="88"/>
      <c r="Q21" s="88"/>
      <c r="R21" s="78"/>
      <c r="S21" s="78"/>
      <c r="T21" s="78"/>
      <c r="U21" s="78"/>
      <c r="V21" s="78"/>
      <c r="W21" s="25"/>
      <c r="X21" s="8"/>
      <c r="AC21" s="44"/>
      <c r="AD21" s="44"/>
      <c r="AE21" s="44"/>
      <c r="AF21" s="44"/>
      <c r="AG21" s="44"/>
      <c r="AH21" s="44"/>
      <c r="AI21" s="44"/>
      <c r="AJ21" s="44"/>
      <c r="AK21" s="44"/>
      <c r="AL21" s="44"/>
      <c r="AM21" s="44"/>
      <c r="AN21" s="44"/>
      <c r="AO21" s="44"/>
      <c r="AP21" s="44"/>
      <c r="AQ21" s="44"/>
      <c r="AR21" s="44"/>
      <c r="AS21" s="6"/>
      <c r="AT21" s="6"/>
      <c r="AU21" s="6"/>
    </row>
    <row r="22" spans="1:47" s="35" customFormat="1" ht="9.9499999999999993" customHeight="1" x14ac:dyDescent="0.25">
      <c r="A22" s="7"/>
      <c r="B22" s="10"/>
      <c r="C22" s="54"/>
      <c r="D22" s="53"/>
      <c r="E22" s="53"/>
      <c r="F22" s="53"/>
      <c r="G22" s="51"/>
      <c r="H22" s="51"/>
      <c r="I22" s="51"/>
      <c r="J22" s="51"/>
      <c r="K22" s="51"/>
      <c r="L22" s="51"/>
      <c r="M22" s="51"/>
      <c r="N22" s="51"/>
      <c r="O22" s="51"/>
      <c r="P22" s="51"/>
      <c r="Q22" s="51"/>
      <c r="R22" s="51"/>
      <c r="S22" s="51"/>
      <c r="T22" s="51"/>
      <c r="U22" s="51"/>
      <c r="V22" s="51"/>
      <c r="W22" s="11"/>
      <c r="X22" s="8"/>
      <c r="AC22" s="44"/>
      <c r="AD22" s="44"/>
      <c r="AE22" s="44"/>
      <c r="AF22" s="44"/>
      <c r="AG22" s="44"/>
      <c r="AH22" s="44"/>
      <c r="AI22" s="44"/>
      <c r="AJ22" s="44"/>
      <c r="AK22" s="44"/>
      <c r="AL22" s="44"/>
      <c r="AM22" s="44"/>
      <c r="AN22" s="44"/>
      <c r="AO22" s="44"/>
      <c r="AP22" s="44"/>
      <c r="AQ22" s="44"/>
      <c r="AR22" s="44"/>
      <c r="AS22" s="6"/>
      <c r="AT22" s="6"/>
      <c r="AU22" s="6"/>
    </row>
    <row r="23" spans="1:47" s="35" customFormat="1" ht="20.100000000000001" customHeight="1" x14ac:dyDescent="0.25">
      <c r="A23" s="7"/>
      <c r="B23" s="24"/>
      <c r="C23" s="88" t="s">
        <v>50</v>
      </c>
      <c r="D23" s="88"/>
      <c r="E23" s="88"/>
      <c r="F23" s="88"/>
      <c r="G23" s="78"/>
      <c r="H23" s="78"/>
      <c r="I23" s="78"/>
      <c r="J23" s="78"/>
      <c r="K23" s="78"/>
      <c r="L23" s="2" t="s">
        <v>46</v>
      </c>
      <c r="M23" s="2" t="s">
        <v>51</v>
      </c>
      <c r="N23" s="78"/>
      <c r="O23" s="78"/>
      <c r="P23" s="2" t="s">
        <v>46</v>
      </c>
      <c r="Q23" s="2" t="s">
        <v>0</v>
      </c>
      <c r="R23" s="78"/>
      <c r="S23" s="78"/>
      <c r="T23" s="78"/>
      <c r="U23" s="78"/>
      <c r="V23" s="78"/>
      <c r="W23" s="26"/>
      <c r="X23" s="8"/>
      <c r="AC23" s="44"/>
      <c r="AD23" s="44"/>
      <c r="AE23" s="44"/>
      <c r="AF23" s="44"/>
      <c r="AG23" s="44"/>
      <c r="AH23" s="44"/>
      <c r="AI23" s="44"/>
      <c r="AJ23" s="44"/>
      <c r="AK23" s="44"/>
      <c r="AL23" s="44"/>
      <c r="AM23" s="44"/>
      <c r="AN23" s="44"/>
      <c r="AO23" s="44"/>
      <c r="AP23" s="44"/>
      <c r="AQ23" s="44"/>
      <c r="AR23" s="44"/>
      <c r="AS23" s="6"/>
      <c r="AT23" s="6"/>
      <c r="AU23" s="6"/>
    </row>
    <row r="24" spans="1:47" s="35" customFormat="1" ht="9.9499999999999993" customHeight="1" x14ac:dyDescent="0.25">
      <c r="A24" s="7"/>
      <c r="B24" s="10"/>
      <c r="C24" s="23"/>
      <c r="D24" s="2"/>
      <c r="E24" s="2"/>
      <c r="F24" s="2"/>
      <c r="G24" s="51"/>
      <c r="H24" s="51"/>
      <c r="I24" s="51"/>
      <c r="J24" s="51"/>
      <c r="K24" s="51"/>
      <c r="L24" s="51"/>
      <c r="M24" s="51"/>
      <c r="N24" s="51"/>
      <c r="O24" s="51"/>
      <c r="P24" s="51"/>
      <c r="Q24" s="3"/>
      <c r="R24" s="3"/>
      <c r="S24" s="51"/>
      <c r="T24" s="51"/>
      <c r="U24" s="51"/>
      <c r="V24" s="51"/>
      <c r="W24" s="11"/>
      <c r="X24" s="8"/>
      <c r="AC24" s="44"/>
      <c r="AD24" s="44"/>
      <c r="AE24" s="44"/>
      <c r="AF24" s="44"/>
      <c r="AG24" s="44"/>
      <c r="AH24" s="44"/>
      <c r="AI24" s="44"/>
      <c r="AJ24" s="44"/>
      <c r="AK24" s="44"/>
      <c r="AL24" s="44"/>
      <c r="AM24" s="44"/>
      <c r="AN24" s="44"/>
      <c r="AO24" s="44"/>
      <c r="AP24" s="44"/>
      <c r="AQ24" s="44"/>
      <c r="AR24" s="44"/>
      <c r="AS24" s="6"/>
      <c r="AT24" s="6"/>
      <c r="AU24" s="6"/>
    </row>
    <row r="25" spans="1:47" s="35" customFormat="1" ht="20.100000000000001" customHeight="1" x14ac:dyDescent="0.25">
      <c r="A25" s="7"/>
      <c r="B25" s="24"/>
      <c r="C25" s="88" t="s">
        <v>52</v>
      </c>
      <c r="D25" s="88"/>
      <c r="E25" s="78"/>
      <c r="F25" s="78"/>
      <c r="G25" s="78"/>
      <c r="H25" s="78"/>
      <c r="I25" s="78"/>
      <c r="J25" s="78"/>
      <c r="K25" s="78"/>
      <c r="L25" s="2" t="s">
        <v>46</v>
      </c>
      <c r="M25" s="2" t="s">
        <v>1</v>
      </c>
      <c r="N25" s="78"/>
      <c r="O25" s="78"/>
      <c r="P25" s="78"/>
      <c r="Q25" s="78"/>
      <c r="R25" s="2" t="s">
        <v>46</v>
      </c>
      <c r="S25" s="2" t="s">
        <v>53</v>
      </c>
      <c r="T25" s="78"/>
      <c r="U25" s="78"/>
      <c r="V25" s="78"/>
      <c r="W25" s="27"/>
      <c r="X25" s="8"/>
      <c r="AC25" s="44"/>
      <c r="AD25" s="44"/>
      <c r="AE25" s="44"/>
      <c r="AF25" s="44"/>
      <c r="AG25" s="44"/>
      <c r="AH25" s="44"/>
      <c r="AI25" s="44"/>
      <c r="AJ25" s="44"/>
      <c r="AK25" s="44"/>
      <c r="AL25" s="44"/>
      <c r="AM25" s="44"/>
      <c r="AN25" s="44"/>
      <c r="AO25" s="44"/>
      <c r="AP25" s="44"/>
      <c r="AQ25" s="44"/>
      <c r="AR25" s="44"/>
      <c r="AS25" s="6"/>
      <c r="AT25" s="6"/>
      <c r="AU25" s="6"/>
    </row>
    <row r="26" spans="1:47" s="35" customFormat="1" ht="9.9499999999999993" customHeight="1" x14ac:dyDescent="0.25">
      <c r="A26" s="7"/>
      <c r="B26" s="10"/>
      <c r="C26" s="23"/>
      <c r="D26" s="2"/>
      <c r="E26" s="2"/>
      <c r="F26" s="2"/>
      <c r="G26" s="51"/>
      <c r="H26" s="51"/>
      <c r="I26" s="51"/>
      <c r="J26" s="51"/>
      <c r="K26" s="51"/>
      <c r="L26" s="51"/>
      <c r="M26" s="51"/>
      <c r="N26" s="51"/>
      <c r="O26" s="51"/>
      <c r="P26" s="51"/>
      <c r="Q26" s="51"/>
      <c r="R26" s="51"/>
      <c r="S26" s="51"/>
      <c r="T26" s="51"/>
      <c r="U26" s="51"/>
      <c r="V26" s="51"/>
      <c r="W26" s="11"/>
      <c r="X26" s="8"/>
      <c r="AC26" s="44"/>
      <c r="AD26" s="44"/>
      <c r="AE26" s="44"/>
      <c r="AF26" s="44"/>
      <c r="AG26" s="44"/>
      <c r="AH26" s="44"/>
      <c r="AI26" s="44"/>
      <c r="AJ26" s="44"/>
      <c r="AK26" s="44"/>
      <c r="AL26" s="44"/>
      <c r="AM26" s="44"/>
      <c r="AN26" s="44"/>
      <c r="AO26" s="44"/>
      <c r="AP26" s="44"/>
      <c r="AQ26" s="44"/>
      <c r="AR26" s="44"/>
      <c r="AS26" s="6"/>
      <c r="AT26" s="6"/>
      <c r="AU26" s="6"/>
    </row>
    <row r="27" spans="1:47" ht="9.9499999999999993" customHeight="1" x14ac:dyDescent="0.25">
      <c r="A27" s="7"/>
      <c r="B27" s="24"/>
      <c r="C27" s="103"/>
      <c r="D27" s="103"/>
      <c r="E27" s="103"/>
      <c r="F27" s="103"/>
      <c r="G27" s="103"/>
      <c r="H27" s="103"/>
      <c r="I27" s="103"/>
      <c r="J27" s="103"/>
      <c r="K27" s="103"/>
      <c r="L27" s="103"/>
      <c r="M27" s="103"/>
      <c r="N27" s="103"/>
      <c r="O27" s="103"/>
      <c r="P27" s="103"/>
      <c r="Q27" s="103"/>
      <c r="R27" s="103"/>
      <c r="S27" s="103"/>
      <c r="T27" s="103"/>
      <c r="U27" s="103"/>
      <c r="V27" s="103"/>
      <c r="W27" s="28"/>
      <c r="X27" s="8"/>
    </row>
    <row r="28" spans="1:47" ht="9.9499999999999993" customHeight="1" x14ac:dyDescent="0.25">
      <c r="A28" s="7"/>
      <c r="B28" s="10"/>
      <c r="C28" s="23"/>
      <c r="D28" s="1"/>
      <c r="E28" s="1"/>
      <c r="F28" s="1"/>
      <c r="G28" s="51"/>
      <c r="H28" s="51"/>
      <c r="I28" s="51"/>
      <c r="J28" s="51"/>
      <c r="K28" s="51"/>
      <c r="L28" s="51"/>
      <c r="M28" s="51"/>
      <c r="N28" s="51"/>
      <c r="O28" s="51"/>
      <c r="P28" s="51"/>
      <c r="Q28" s="51"/>
      <c r="R28" s="51"/>
      <c r="S28" s="51"/>
      <c r="T28" s="51"/>
      <c r="U28" s="51"/>
      <c r="V28" s="51"/>
      <c r="W28" s="11"/>
      <c r="X28" s="8"/>
    </row>
    <row r="29" spans="1:47" s="35" customFormat="1" ht="20.100000000000001" customHeight="1" x14ac:dyDescent="0.25">
      <c r="A29" s="7"/>
      <c r="B29" s="7"/>
      <c r="C29" s="88" t="s">
        <v>55</v>
      </c>
      <c r="D29" s="88"/>
      <c r="E29" s="78"/>
      <c r="F29" s="78"/>
      <c r="G29" s="78"/>
      <c r="H29" s="78"/>
      <c r="I29" s="78"/>
      <c r="J29" s="78"/>
      <c r="K29" s="78"/>
      <c r="L29" s="2" t="s">
        <v>46</v>
      </c>
      <c r="M29" s="78"/>
      <c r="N29" s="78"/>
      <c r="O29" s="78"/>
      <c r="P29" s="2" t="s">
        <v>46</v>
      </c>
      <c r="Q29" s="78"/>
      <c r="R29" s="78"/>
      <c r="S29" s="78"/>
      <c r="T29" s="2" t="s">
        <v>46</v>
      </c>
      <c r="U29" s="78"/>
      <c r="V29" s="78"/>
      <c r="W29" s="22"/>
      <c r="X29" s="8"/>
      <c r="AC29" s="44"/>
      <c r="AD29" s="44"/>
      <c r="AE29" s="44"/>
      <c r="AF29" s="44"/>
      <c r="AG29" s="44"/>
      <c r="AH29" s="44"/>
      <c r="AI29" s="44"/>
      <c r="AJ29" s="44"/>
      <c r="AK29" s="44"/>
      <c r="AL29" s="44"/>
      <c r="AM29" s="44"/>
      <c r="AN29" s="44"/>
      <c r="AO29" s="44"/>
      <c r="AP29" s="44"/>
      <c r="AQ29" s="44"/>
      <c r="AR29" s="44"/>
      <c r="AS29" s="6"/>
      <c r="AT29" s="6"/>
      <c r="AU29" s="6"/>
    </row>
    <row r="30" spans="1:47" s="35" customFormat="1" ht="9.9499999999999993" customHeight="1" x14ac:dyDescent="0.25">
      <c r="A30" s="7"/>
      <c r="B30" s="10"/>
      <c r="C30" s="23"/>
      <c r="D30" s="1"/>
      <c r="E30" s="1"/>
      <c r="F30" s="1"/>
      <c r="G30" s="51"/>
      <c r="H30" s="51"/>
      <c r="I30" s="51"/>
      <c r="J30" s="51"/>
      <c r="K30" s="51"/>
      <c r="L30" s="51"/>
      <c r="M30" s="51"/>
      <c r="N30" s="51"/>
      <c r="O30" s="51"/>
      <c r="P30" s="51"/>
      <c r="Q30" s="51"/>
      <c r="R30" s="51"/>
      <c r="S30" s="51"/>
      <c r="T30" s="51"/>
      <c r="U30" s="51"/>
      <c r="V30" s="51"/>
      <c r="W30" s="11"/>
      <c r="X30" s="8"/>
      <c r="AC30" s="44"/>
      <c r="AD30" s="44"/>
      <c r="AE30" s="44"/>
      <c r="AF30" s="44"/>
      <c r="AG30" s="44"/>
      <c r="AH30" s="44"/>
      <c r="AI30" s="44"/>
      <c r="AJ30" s="44"/>
      <c r="AK30" s="44"/>
      <c r="AL30" s="44"/>
      <c r="AM30" s="44"/>
      <c r="AN30" s="44"/>
      <c r="AO30" s="44"/>
      <c r="AP30" s="44"/>
      <c r="AQ30" s="44"/>
      <c r="AR30" s="44"/>
      <c r="AS30" s="6"/>
      <c r="AT30" s="6"/>
      <c r="AU30" s="6"/>
    </row>
    <row r="31" spans="1:47" s="35" customFormat="1" ht="20.100000000000001" customHeight="1" x14ac:dyDescent="0.25">
      <c r="A31" s="7"/>
      <c r="B31" s="24"/>
      <c r="C31" s="88" t="s">
        <v>48</v>
      </c>
      <c r="D31" s="88"/>
      <c r="E31" s="88"/>
      <c r="F31" s="88"/>
      <c r="G31" s="90"/>
      <c r="H31" s="90"/>
      <c r="I31" s="90"/>
      <c r="J31" s="90"/>
      <c r="K31" s="90"/>
      <c r="L31" s="2" t="s">
        <v>46</v>
      </c>
      <c r="M31" s="88" t="s">
        <v>49</v>
      </c>
      <c r="N31" s="88"/>
      <c r="O31" s="88"/>
      <c r="P31" s="88"/>
      <c r="Q31" s="88"/>
      <c r="R31" s="78"/>
      <c r="S31" s="78"/>
      <c r="T31" s="78"/>
      <c r="U31" s="78"/>
      <c r="V31" s="78"/>
      <c r="W31" s="25"/>
      <c r="X31" s="8"/>
      <c r="AC31" s="44"/>
      <c r="AD31" s="44"/>
      <c r="AE31" s="44"/>
      <c r="AF31" s="44"/>
      <c r="AG31" s="44"/>
      <c r="AH31" s="44"/>
      <c r="AI31" s="44"/>
      <c r="AJ31" s="44"/>
      <c r="AK31" s="44"/>
      <c r="AL31" s="44"/>
      <c r="AM31" s="44"/>
      <c r="AN31" s="44"/>
      <c r="AO31" s="44"/>
      <c r="AP31" s="44"/>
      <c r="AQ31" s="44"/>
      <c r="AR31" s="44"/>
      <c r="AS31" s="6"/>
      <c r="AT31" s="6"/>
      <c r="AU31" s="6"/>
    </row>
    <row r="32" spans="1:47" s="35" customFormat="1" ht="9.9499999999999993" customHeight="1" x14ac:dyDescent="0.25">
      <c r="A32" s="7"/>
      <c r="B32" s="10"/>
      <c r="C32" s="54"/>
      <c r="D32" s="53"/>
      <c r="E32" s="53"/>
      <c r="F32" s="53"/>
      <c r="G32" s="51"/>
      <c r="H32" s="51"/>
      <c r="I32" s="51"/>
      <c r="J32" s="51"/>
      <c r="K32" s="51"/>
      <c r="L32" s="51"/>
      <c r="M32" s="51"/>
      <c r="N32" s="51"/>
      <c r="O32" s="51"/>
      <c r="P32" s="51"/>
      <c r="Q32" s="51"/>
      <c r="R32" s="51"/>
      <c r="S32" s="51"/>
      <c r="T32" s="51"/>
      <c r="U32" s="51"/>
      <c r="V32" s="51"/>
      <c r="W32" s="11"/>
      <c r="X32" s="8"/>
      <c r="AC32" s="44"/>
      <c r="AD32" s="44"/>
      <c r="AE32" s="44"/>
      <c r="AF32" s="44"/>
      <c r="AG32" s="44"/>
      <c r="AH32" s="44"/>
      <c r="AI32" s="44"/>
      <c r="AJ32" s="44"/>
      <c r="AK32" s="44"/>
      <c r="AL32" s="44"/>
      <c r="AM32" s="44"/>
      <c r="AN32" s="44"/>
      <c r="AO32" s="44"/>
      <c r="AP32" s="44"/>
      <c r="AQ32" s="44"/>
      <c r="AR32" s="44"/>
      <c r="AS32" s="6"/>
      <c r="AT32" s="6"/>
      <c r="AU32" s="6"/>
    </row>
    <row r="33" spans="1:47" s="35" customFormat="1" ht="20.100000000000001" customHeight="1" x14ac:dyDescent="0.25">
      <c r="A33" s="7"/>
      <c r="B33" s="24"/>
      <c r="C33" s="88" t="s">
        <v>50</v>
      </c>
      <c r="D33" s="88"/>
      <c r="E33" s="88"/>
      <c r="F33" s="88"/>
      <c r="G33" s="78"/>
      <c r="H33" s="78"/>
      <c r="I33" s="78"/>
      <c r="J33" s="78"/>
      <c r="K33" s="78"/>
      <c r="L33" s="2" t="s">
        <v>46</v>
      </c>
      <c r="M33" s="2" t="s">
        <v>51</v>
      </c>
      <c r="N33" s="78"/>
      <c r="O33" s="78"/>
      <c r="P33" s="2" t="s">
        <v>46</v>
      </c>
      <c r="Q33" s="2" t="s">
        <v>0</v>
      </c>
      <c r="R33" s="78"/>
      <c r="S33" s="78"/>
      <c r="T33" s="78"/>
      <c r="U33" s="78"/>
      <c r="V33" s="78"/>
      <c r="W33" s="26"/>
      <c r="X33" s="8"/>
      <c r="AC33" s="44"/>
      <c r="AD33" s="44"/>
      <c r="AE33" s="44"/>
      <c r="AF33" s="44"/>
      <c r="AG33" s="44"/>
      <c r="AH33" s="44"/>
      <c r="AI33" s="44"/>
      <c r="AJ33" s="44"/>
      <c r="AK33" s="44"/>
      <c r="AL33" s="44"/>
      <c r="AM33" s="44"/>
      <c r="AN33" s="44"/>
      <c r="AO33" s="44"/>
      <c r="AP33" s="44"/>
      <c r="AQ33" s="44"/>
      <c r="AR33" s="44"/>
      <c r="AS33" s="6"/>
      <c r="AT33" s="6"/>
      <c r="AU33" s="6"/>
    </row>
    <row r="34" spans="1:47" s="35" customFormat="1" ht="9.9499999999999993" customHeight="1" x14ac:dyDescent="0.25">
      <c r="A34" s="7"/>
      <c r="B34" s="10"/>
      <c r="C34" s="23"/>
      <c r="D34" s="2"/>
      <c r="E34" s="2"/>
      <c r="F34" s="2"/>
      <c r="G34" s="51"/>
      <c r="H34" s="51"/>
      <c r="I34" s="51"/>
      <c r="J34" s="51"/>
      <c r="K34" s="51"/>
      <c r="L34" s="51"/>
      <c r="M34" s="51"/>
      <c r="N34" s="51"/>
      <c r="O34" s="51"/>
      <c r="P34" s="51"/>
      <c r="Q34" s="3"/>
      <c r="R34" s="3"/>
      <c r="S34" s="51"/>
      <c r="T34" s="51"/>
      <c r="U34" s="51"/>
      <c r="V34" s="51"/>
      <c r="W34" s="11"/>
      <c r="X34" s="8"/>
      <c r="AC34" s="44"/>
      <c r="AD34" s="44"/>
      <c r="AE34" s="44"/>
      <c r="AF34" s="44"/>
      <c r="AG34" s="44"/>
      <c r="AH34" s="44"/>
      <c r="AI34" s="44"/>
      <c r="AJ34" s="44"/>
      <c r="AK34" s="44"/>
      <c r="AL34" s="44"/>
      <c r="AM34" s="44"/>
      <c r="AN34" s="44"/>
      <c r="AO34" s="44"/>
      <c r="AP34" s="44"/>
      <c r="AQ34" s="44"/>
      <c r="AR34" s="44"/>
      <c r="AS34" s="6"/>
      <c r="AT34" s="6"/>
      <c r="AU34" s="6"/>
    </row>
    <row r="35" spans="1:47" s="35" customFormat="1" ht="20.100000000000001" customHeight="1" x14ac:dyDescent="0.25">
      <c r="A35" s="7"/>
      <c r="B35" s="24"/>
      <c r="C35" s="88" t="s">
        <v>52</v>
      </c>
      <c r="D35" s="88"/>
      <c r="E35" s="78"/>
      <c r="F35" s="78"/>
      <c r="G35" s="78"/>
      <c r="H35" s="78"/>
      <c r="I35" s="78"/>
      <c r="J35" s="78"/>
      <c r="K35" s="78"/>
      <c r="L35" s="2" t="s">
        <v>46</v>
      </c>
      <c r="M35" s="2" t="s">
        <v>1</v>
      </c>
      <c r="N35" s="78"/>
      <c r="O35" s="78"/>
      <c r="P35" s="78"/>
      <c r="Q35" s="78"/>
      <c r="R35" s="2" t="s">
        <v>46</v>
      </c>
      <c r="S35" s="2" t="s">
        <v>53</v>
      </c>
      <c r="T35" s="78"/>
      <c r="U35" s="78"/>
      <c r="V35" s="78"/>
      <c r="W35" s="27"/>
      <c r="X35" s="8"/>
      <c r="AC35" s="44"/>
      <c r="AD35" s="44"/>
      <c r="AE35" s="44"/>
      <c r="AF35" s="44"/>
      <c r="AG35" s="44"/>
      <c r="AH35" s="44"/>
      <c r="AI35" s="44"/>
      <c r="AJ35" s="44"/>
      <c r="AK35" s="44"/>
      <c r="AL35" s="44"/>
      <c r="AM35" s="44"/>
      <c r="AN35" s="44"/>
      <c r="AO35" s="44"/>
      <c r="AP35" s="44"/>
      <c r="AQ35" s="44"/>
      <c r="AR35" s="44"/>
      <c r="AS35" s="6"/>
      <c r="AT35" s="6"/>
      <c r="AU35" s="6"/>
    </row>
    <row r="36" spans="1:47" s="35" customFormat="1" ht="9.9499999999999993" customHeight="1" x14ac:dyDescent="0.25">
      <c r="A36" s="7"/>
      <c r="B36" s="10"/>
      <c r="C36" s="23"/>
      <c r="D36" s="2"/>
      <c r="E36" s="2"/>
      <c r="F36" s="2"/>
      <c r="G36" s="51"/>
      <c r="H36" s="51"/>
      <c r="I36" s="51"/>
      <c r="J36" s="51"/>
      <c r="K36" s="51"/>
      <c r="L36" s="51"/>
      <c r="M36" s="51"/>
      <c r="N36" s="51"/>
      <c r="O36" s="51"/>
      <c r="P36" s="51"/>
      <c r="Q36" s="51"/>
      <c r="R36" s="51"/>
      <c r="S36" s="51"/>
      <c r="T36" s="51"/>
      <c r="U36" s="51"/>
      <c r="V36" s="51"/>
      <c r="W36" s="11"/>
      <c r="X36" s="8"/>
      <c r="AC36" s="44"/>
      <c r="AD36" s="44"/>
      <c r="AE36" s="44"/>
      <c r="AF36" s="44"/>
      <c r="AG36" s="44"/>
      <c r="AH36" s="44"/>
      <c r="AI36" s="44"/>
      <c r="AJ36" s="44"/>
      <c r="AK36" s="44"/>
      <c r="AL36" s="44"/>
      <c r="AM36" s="44"/>
      <c r="AN36" s="44"/>
      <c r="AO36" s="44"/>
      <c r="AP36" s="44"/>
      <c r="AQ36" s="44"/>
      <c r="AR36" s="44"/>
      <c r="AS36" s="6"/>
      <c r="AT36" s="6"/>
      <c r="AU36" s="6"/>
    </row>
    <row r="37" spans="1:47" ht="9.9499999999999993" customHeight="1" x14ac:dyDescent="0.25">
      <c r="A37" s="7"/>
      <c r="B37" s="24"/>
      <c r="C37" s="103"/>
      <c r="D37" s="103"/>
      <c r="E37" s="103"/>
      <c r="F37" s="103"/>
      <c r="G37" s="103"/>
      <c r="H37" s="103"/>
      <c r="I37" s="103"/>
      <c r="J37" s="103"/>
      <c r="K37" s="103"/>
      <c r="L37" s="103"/>
      <c r="M37" s="103"/>
      <c r="N37" s="103"/>
      <c r="O37" s="103"/>
      <c r="P37" s="103"/>
      <c r="Q37" s="103"/>
      <c r="R37" s="103"/>
      <c r="S37" s="103"/>
      <c r="T37" s="103"/>
      <c r="U37" s="103"/>
      <c r="V37" s="103"/>
      <c r="W37" s="28"/>
      <c r="X37" s="8"/>
    </row>
    <row r="38" spans="1:47" ht="9.9499999999999993" customHeight="1" x14ac:dyDescent="0.25">
      <c r="A38" s="7"/>
      <c r="B38" s="10"/>
      <c r="C38" s="23"/>
      <c r="D38" s="1"/>
      <c r="E38" s="1"/>
      <c r="F38" s="1"/>
      <c r="G38" s="51"/>
      <c r="H38" s="51"/>
      <c r="I38" s="51"/>
      <c r="J38" s="51"/>
      <c r="K38" s="51"/>
      <c r="L38" s="51"/>
      <c r="M38" s="51"/>
      <c r="N38" s="51"/>
      <c r="O38" s="51"/>
      <c r="P38" s="51"/>
      <c r="Q38" s="51"/>
      <c r="R38" s="51"/>
      <c r="S38" s="51"/>
      <c r="T38" s="51"/>
      <c r="U38" s="51"/>
      <c r="V38" s="51"/>
      <c r="W38" s="11"/>
      <c r="X38" s="8"/>
    </row>
    <row r="39" spans="1:47" ht="20.100000000000001" customHeight="1" x14ac:dyDescent="0.25">
      <c r="A39" s="7"/>
      <c r="B39" s="29"/>
      <c r="C39" s="77" t="s">
        <v>59</v>
      </c>
      <c r="D39" s="77"/>
      <c r="E39" s="77"/>
      <c r="F39" s="77"/>
      <c r="G39" s="77"/>
      <c r="H39" s="77"/>
      <c r="I39" s="77"/>
      <c r="J39" s="77"/>
      <c r="K39" s="77"/>
      <c r="L39" s="77"/>
      <c r="M39" s="77"/>
      <c r="N39" s="77"/>
      <c r="O39" s="77"/>
      <c r="P39" s="77"/>
      <c r="Q39" s="77"/>
      <c r="R39" s="77"/>
      <c r="S39" s="77"/>
      <c r="T39" s="77"/>
      <c r="U39" s="77"/>
      <c r="V39" s="77"/>
      <c r="W39" s="5"/>
      <c r="X39" s="8"/>
    </row>
    <row r="40" spans="1:47" ht="9.9499999999999993" customHeight="1" x14ac:dyDescent="0.25">
      <c r="A40" s="7"/>
      <c r="B40" s="29"/>
      <c r="C40" s="77"/>
      <c r="D40" s="77"/>
      <c r="E40" s="77"/>
      <c r="F40" s="77"/>
      <c r="G40" s="77"/>
      <c r="H40" s="77"/>
      <c r="I40" s="77"/>
      <c r="J40" s="77"/>
      <c r="K40" s="77"/>
      <c r="L40" s="77"/>
      <c r="M40" s="77"/>
      <c r="N40" s="77"/>
      <c r="O40" s="77"/>
      <c r="P40" s="77"/>
      <c r="Q40" s="77"/>
      <c r="R40" s="77"/>
      <c r="S40" s="77"/>
      <c r="T40" s="77"/>
      <c r="U40" s="77"/>
      <c r="V40" s="77"/>
      <c r="W40" s="5"/>
      <c r="X40" s="8"/>
    </row>
    <row r="41" spans="1:47" ht="20.100000000000001" customHeight="1" x14ac:dyDescent="0.25">
      <c r="A41" s="7"/>
      <c r="B41" s="29"/>
      <c r="C41" s="77"/>
      <c r="D41" s="77"/>
      <c r="E41" s="77"/>
      <c r="F41" s="77"/>
      <c r="G41" s="77"/>
      <c r="H41" s="77"/>
      <c r="I41" s="77"/>
      <c r="J41" s="77"/>
      <c r="K41" s="77"/>
      <c r="L41" s="77"/>
      <c r="M41" s="77"/>
      <c r="N41" s="77"/>
      <c r="O41" s="77"/>
      <c r="P41" s="77"/>
      <c r="Q41" s="77"/>
      <c r="R41" s="77"/>
      <c r="S41" s="77"/>
      <c r="T41" s="77"/>
      <c r="U41" s="77"/>
      <c r="V41" s="77"/>
      <c r="W41" s="5"/>
      <c r="X41" s="8"/>
    </row>
    <row r="42" spans="1:47" ht="9.9499999999999993" customHeight="1" x14ac:dyDescent="0.25">
      <c r="A42" s="7"/>
      <c r="B42" s="10"/>
      <c r="C42" s="77"/>
      <c r="D42" s="77"/>
      <c r="E42" s="77"/>
      <c r="F42" s="77"/>
      <c r="G42" s="77"/>
      <c r="H42" s="77"/>
      <c r="I42" s="77"/>
      <c r="J42" s="77"/>
      <c r="K42" s="77"/>
      <c r="L42" s="77"/>
      <c r="M42" s="77"/>
      <c r="N42" s="77"/>
      <c r="O42" s="77"/>
      <c r="P42" s="77"/>
      <c r="Q42" s="77"/>
      <c r="R42" s="77"/>
      <c r="S42" s="77"/>
      <c r="T42" s="77"/>
      <c r="U42" s="77"/>
      <c r="V42" s="77"/>
      <c r="W42" s="11"/>
      <c r="X42" s="8"/>
    </row>
    <row r="43" spans="1:47" ht="20.100000000000001" customHeight="1" x14ac:dyDescent="0.25">
      <c r="A43" s="7"/>
      <c r="B43" s="10"/>
      <c r="C43" s="77"/>
      <c r="D43" s="77"/>
      <c r="E43" s="77"/>
      <c r="F43" s="77"/>
      <c r="G43" s="77"/>
      <c r="H43" s="77"/>
      <c r="I43" s="77"/>
      <c r="J43" s="77"/>
      <c r="K43" s="77"/>
      <c r="L43" s="77"/>
      <c r="M43" s="77"/>
      <c r="N43" s="77"/>
      <c r="O43" s="77"/>
      <c r="P43" s="77"/>
      <c r="Q43" s="77"/>
      <c r="R43" s="77"/>
      <c r="S43" s="77"/>
      <c r="T43" s="77"/>
      <c r="U43" s="77"/>
      <c r="V43" s="77"/>
      <c r="W43" s="11"/>
      <c r="X43" s="8"/>
      <c r="AD43" s="70" t="s">
        <v>3</v>
      </c>
      <c r="AE43" s="70"/>
      <c r="AF43" s="70"/>
      <c r="AG43" s="70"/>
      <c r="AH43" s="70"/>
      <c r="AI43" s="70"/>
      <c r="AJ43" s="70"/>
      <c r="AK43" s="70"/>
      <c r="AL43" s="70"/>
      <c r="AM43" s="70"/>
      <c r="AN43" s="70"/>
      <c r="AO43" s="70"/>
      <c r="AP43" s="35"/>
      <c r="AQ43" s="35"/>
      <c r="AR43" s="35"/>
    </row>
    <row r="44" spans="1:47" ht="9.9499999999999993" customHeight="1" x14ac:dyDescent="0.25">
      <c r="A44" s="7"/>
      <c r="B44" s="10"/>
      <c r="C44" s="77"/>
      <c r="D44" s="77"/>
      <c r="E44" s="77"/>
      <c r="F44" s="77"/>
      <c r="G44" s="77"/>
      <c r="H44" s="77"/>
      <c r="I44" s="77"/>
      <c r="J44" s="77"/>
      <c r="K44" s="77"/>
      <c r="L44" s="77"/>
      <c r="M44" s="77"/>
      <c r="N44" s="77"/>
      <c r="O44" s="77"/>
      <c r="P44" s="77"/>
      <c r="Q44" s="77"/>
      <c r="R44" s="77"/>
      <c r="S44" s="77"/>
      <c r="T44" s="77"/>
      <c r="U44" s="77"/>
      <c r="V44" s="77"/>
      <c r="W44" s="11"/>
      <c r="X44" s="8"/>
      <c r="Y44" s="38"/>
      <c r="Z44" s="38"/>
      <c r="AA44" s="38"/>
      <c r="AB44" s="38"/>
      <c r="AD44" s="35"/>
      <c r="AE44" s="35"/>
      <c r="AF44" s="39"/>
      <c r="AG44" s="39"/>
      <c r="AH44" s="39"/>
      <c r="AI44" s="35"/>
      <c r="AJ44" s="35"/>
      <c r="AK44" s="35"/>
      <c r="AL44" s="35"/>
      <c r="AM44" s="35"/>
      <c r="AN44" s="35"/>
      <c r="AO44" s="35"/>
      <c r="AP44" s="38"/>
      <c r="AQ44" s="38"/>
      <c r="AR44" s="38"/>
    </row>
    <row r="45" spans="1:47" ht="20.100000000000001" customHeight="1" x14ac:dyDescent="0.25">
      <c r="A45" s="7"/>
      <c r="B45" s="10"/>
      <c r="C45" s="77"/>
      <c r="D45" s="77"/>
      <c r="E45" s="77"/>
      <c r="F45" s="77"/>
      <c r="G45" s="77"/>
      <c r="H45" s="77"/>
      <c r="I45" s="77"/>
      <c r="J45" s="77"/>
      <c r="K45" s="77"/>
      <c r="L45" s="77"/>
      <c r="M45" s="77"/>
      <c r="N45" s="77"/>
      <c r="O45" s="77"/>
      <c r="P45" s="77"/>
      <c r="Q45" s="77"/>
      <c r="R45" s="77"/>
      <c r="S45" s="77"/>
      <c r="T45" s="77"/>
      <c r="U45" s="77"/>
      <c r="V45" s="77"/>
      <c r="W45" s="11"/>
      <c r="X45" s="8"/>
      <c r="AD45" s="70" t="s">
        <v>4</v>
      </c>
      <c r="AE45" s="70"/>
      <c r="AF45" s="40" t="s">
        <v>19</v>
      </c>
      <c r="AG45" s="40" t="s">
        <v>20</v>
      </c>
      <c r="AH45" s="40" t="s">
        <v>21</v>
      </c>
      <c r="AI45" s="70" t="s">
        <v>9</v>
      </c>
      <c r="AJ45" s="71"/>
      <c r="AK45" s="40" t="s">
        <v>19</v>
      </c>
      <c r="AL45" s="40" t="s">
        <v>20</v>
      </c>
      <c r="AM45" s="40" t="s">
        <v>21</v>
      </c>
      <c r="AN45" s="70" t="s">
        <v>14</v>
      </c>
      <c r="AO45" s="71"/>
      <c r="AP45" s="40" t="s">
        <v>19</v>
      </c>
      <c r="AQ45" s="40" t="s">
        <v>20</v>
      </c>
      <c r="AR45" s="40" t="s">
        <v>21</v>
      </c>
    </row>
    <row r="46" spans="1:47" s="12" customFormat="1" ht="9.9499999999999993" customHeight="1" x14ac:dyDescent="0.25">
      <c r="A46" s="10"/>
      <c r="B46" s="10"/>
      <c r="C46" s="1"/>
      <c r="D46" s="1"/>
      <c r="E46" s="1"/>
      <c r="F46" s="46"/>
      <c r="G46" s="46"/>
      <c r="H46" s="46"/>
      <c r="I46" s="46"/>
      <c r="J46" s="46"/>
      <c r="K46" s="46"/>
      <c r="L46" s="46"/>
      <c r="M46" s="46"/>
      <c r="N46" s="46"/>
      <c r="O46" s="46"/>
      <c r="P46" s="46"/>
      <c r="Q46" s="46"/>
      <c r="R46" s="46"/>
      <c r="S46" s="46"/>
      <c r="T46" s="46"/>
      <c r="U46" s="46"/>
      <c r="V46" s="46"/>
      <c r="W46" s="11"/>
      <c r="X46" s="11"/>
      <c r="Y46" s="38"/>
      <c r="Z46" s="38"/>
      <c r="AA46" s="38"/>
      <c r="AB46" s="38"/>
      <c r="AC46" s="45"/>
      <c r="AD46" s="72"/>
      <c r="AE46" s="73"/>
      <c r="AF46" s="39"/>
      <c r="AG46" s="39"/>
      <c r="AH46" s="39"/>
      <c r="AI46" s="74"/>
      <c r="AJ46" s="75"/>
      <c r="AK46" s="35"/>
      <c r="AL46" s="35"/>
      <c r="AM46" s="35"/>
      <c r="AN46" s="74"/>
      <c r="AO46" s="75"/>
      <c r="AP46" s="38"/>
      <c r="AQ46" s="38"/>
      <c r="AR46" s="38"/>
    </row>
    <row r="47" spans="1:47" ht="20.100000000000001" customHeight="1" x14ac:dyDescent="0.25">
      <c r="A47" s="7"/>
      <c r="B47" s="10"/>
      <c r="C47" s="88" t="s">
        <v>56</v>
      </c>
      <c r="D47" s="88"/>
      <c r="E47" s="102"/>
      <c r="F47" s="102"/>
      <c r="G47" s="102"/>
      <c r="H47" s="102"/>
      <c r="I47" s="102"/>
      <c r="J47" s="102"/>
      <c r="K47" s="102"/>
      <c r="L47" s="102"/>
      <c r="M47" s="102"/>
      <c r="N47" s="102"/>
      <c r="O47" s="102"/>
      <c r="P47" s="102"/>
      <c r="Q47" s="102"/>
      <c r="R47" s="102"/>
      <c r="S47" s="102"/>
      <c r="T47" s="102"/>
      <c r="U47" s="102"/>
      <c r="V47" s="102"/>
      <c r="W47" s="11"/>
      <c r="X47" s="8"/>
      <c r="AD47" s="41" t="s">
        <v>6</v>
      </c>
      <c r="AE47" s="41">
        <v>1359.09</v>
      </c>
      <c r="AF47" s="40" t="e">
        <f>TRUNC((IF($J$76="R-1B",($M$76/$Q$67),"FALSO")),2)</f>
        <v>#VALUE!</v>
      </c>
      <c r="AG47" s="40" t="e">
        <f>TRUNC((IF(AF47="FALSO","FALSO",(AE47*#REF!))),2)</f>
        <v>#VALUE!</v>
      </c>
      <c r="AH47" s="42" t="e">
        <f>IF(AG47="FALSO","FALSO",IF(AF47&lt;(AG47),"PREENCHIMENTO INCORRETO","PREENCHIMENTO CORRETO"))</f>
        <v>#VALUE!</v>
      </c>
      <c r="AI47" s="41" t="s">
        <v>10</v>
      </c>
      <c r="AJ47" s="41">
        <v>1643.89</v>
      </c>
      <c r="AK47" s="40" t="e">
        <f>TRUNC((IF($J$76="R-1N",$M$76/$Q$67,"FALSO")),2)</f>
        <v>#VALUE!</v>
      </c>
      <c r="AL47" s="40" t="e">
        <f>TRUNC((IF(AK47="FALSO","FALSO",(AJ47*#REF!))),2)</f>
        <v>#VALUE!</v>
      </c>
      <c r="AM47" s="42" t="e">
        <f>IF(AL47="FALSO","FALSO",IF(AK47&lt;(AL47),"PREENCHIMENTO INCORRETO","PREENCHIMENTO CORRETO"))</f>
        <v>#VALUE!</v>
      </c>
      <c r="AN47" s="41" t="s">
        <v>15</v>
      </c>
      <c r="AO47" s="41">
        <v>1986.13</v>
      </c>
      <c r="AP47" s="42" t="e">
        <f>TRUNC((IF($J$76="R-1A",$M$76/$Q$67,"FALSO")),2)</f>
        <v>#VALUE!</v>
      </c>
      <c r="AQ47" s="40" t="e">
        <f>TRUNC((IF(AP47="FALSO","FALSO",(AO47*#REF!))),2)</f>
        <v>#VALUE!</v>
      </c>
      <c r="AR47" s="42" t="e">
        <f>IF(AQ47="FALSO","FALSO",IF(AP47&lt;(AQ47),"PREENCHIMENTO INCORRETO","PREENCHIMENTO CORRETO"))</f>
        <v>#VALUE!</v>
      </c>
    </row>
    <row r="48" spans="1:47" s="12" customFormat="1" ht="9.9499999999999993" customHeight="1" x14ac:dyDescent="0.25">
      <c r="A48" s="10"/>
      <c r="B48" s="10"/>
      <c r="C48" s="1"/>
      <c r="D48" s="1"/>
      <c r="E48" s="1"/>
      <c r="F48" s="46"/>
      <c r="G48" s="50"/>
      <c r="H48" s="50"/>
      <c r="I48" s="50"/>
      <c r="J48" s="50"/>
      <c r="K48" s="50"/>
      <c r="L48" s="46"/>
      <c r="M48" s="46"/>
      <c r="N48" s="46"/>
      <c r="O48" s="46"/>
      <c r="P48" s="46"/>
      <c r="Q48" s="46"/>
      <c r="R48" s="46"/>
      <c r="S48" s="46"/>
      <c r="T48" s="46"/>
      <c r="U48" s="46"/>
      <c r="V48" s="46"/>
      <c r="W48" s="11"/>
      <c r="X48" s="11"/>
      <c r="Y48" s="35"/>
      <c r="Z48" s="35"/>
      <c r="AA48" s="35"/>
      <c r="AB48" s="35"/>
      <c r="AC48" s="45"/>
      <c r="AD48" s="74"/>
      <c r="AE48" s="75"/>
      <c r="AF48" s="39"/>
      <c r="AG48" s="39"/>
      <c r="AH48" s="39"/>
      <c r="AI48" s="74"/>
      <c r="AJ48" s="75"/>
      <c r="AK48" s="35"/>
      <c r="AL48" s="35"/>
      <c r="AM48" s="35"/>
      <c r="AN48" s="74"/>
      <c r="AO48" s="75"/>
      <c r="AP48" s="35"/>
      <c r="AQ48" s="35"/>
      <c r="AR48" s="35"/>
    </row>
    <row r="49" spans="1:44" s="12" customFormat="1" ht="20.100000000000001" customHeight="1" x14ac:dyDescent="0.25">
      <c r="A49" s="10"/>
      <c r="B49" s="10"/>
      <c r="C49" s="68" t="s">
        <v>2</v>
      </c>
      <c r="D49" s="68"/>
      <c r="E49" s="68"/>
      <c r="F49" s="68"/>
      <c r="G49" s="68"/>
      <c r="H49" s="68"/>
      <c r="I49" s="68"/>
      <c r="J49" s="68"/>
      <c r="K49" s="49"/>
      <c r="L49" s="4"/>
      <c r="M49" s="49"/>
      <c r="N49" s="4"/>
      <c r="O49" s="69"/>
      <c r="P49" s="69"/>
      <c r="Q49" s="69"/>
      <c r="R49" s="30"/>
      <c r="S49" s="1"/>
      <c r="T49" s="1"/>
      <c r="U49" s="46"/>
      <c r="V49" s="46"/>
      <c r="W49" s="11"/>
      <c r="X49" s="11"/>
      <c r="Y49" s="35"/>
      <c r="Z49" s="35"/>
      <c r="AA49" s="35"/>
      <c r="AB49" s="35"/>
      <c r="AC49" s="45"/>
      <c r="AD49" s="47"/>
      <c r="AE49" s="48"/>
      <c r="AF49" s="39"/>
      <c r="AG49" s="39"/>
      <c r="AH49" s="39"/>
      <c r="AI49" s="47"/>
      <c r="AJ49" s="48"/>
      <c r="AK49" s="35"/>
      <c r="AL49" s="35"/>
      <c r="AM49" s="35"/>
      <c r="AN49" s="47"/>
      <c r="AO49" s="48"/>
      <c r="AP49" s="35"/>
      <c r="AQ49" s="35"/>
      <c r="AR49" s="35"/>
    </row>
    <row r="50" spans="1:44" s="12" customFormat="1" ht="9.9499999999999993" customHeight="1" thickBot="1" x14ac:dyDescent="0.3">
      <c r="A50" s="10"/>
      <c r="B50" s="10"/>
      <c r="C50" s="1"/>
      <c r="D50" s="1"/>
      <c r="E50" s="1"/>
      <c r="F50" s="46"/>
      <c r="G50" s="50"/>
      <c r="H50" s="50"/>
      <c r="I50" s="50"/>
      <c r="J50" s="50"/>
      <c r="K50" s="50"/>
      <c r="L50" s="46"/>
      <c r="M50" s="46"/>
      <c r="N50" s="46"/>
      <c r="O50" s="46"/>
      <c r="P50" s="46"/>
      <c r="Q50" s="46"/>
      <c r="R50" s="46"/>
      <c r="S50" s="46"/>
      <c r="T50" s="46"/>
      <c r="U50" s="46"/>
      <c r="V50" s="46"/>
      <c r="W50" s="11"/>
      <c r="X50" s="11"/>
      <c r="Y50" s="35"/>
      <c r="Z50" s="35"/>
      <c r="AA50" s="35"/>
      <c r="AB50" s="35"/>
      <c r="AC50" s="45"/>
      <c r="AD50" s="47"/>
      <c r="AE50" s="48"/>
      <c r="AF50" s="39"/>
      <c r="AG50" s="39"/>
      <c r="AH50" s="39"/>
      <c r="AI50" s="47"/>
      <c r="AJ50" s="48"/>
      <c r="AK50" s="35"/>
      <c r="AL50" s="35"/>
      <c r="AM50" s="35"/>
      <c r="AN50" s="47"/>
      <c r="AO50" s="48"/>
      <c r="AP50" s="35"/>
      <c r="AQ50" s="35"/>
      <c r="AR50" s="35"/>
    </row>
    <row r="51" spans="1:44" ht="24.95" customHeight="1" x14ac:dyDescent="0.25">
      <c r="A51" s="7"/>
      <c r="B51" s="10"/>
      <c r="C51" s="23"/>
      <c r="D51" s="51"/>
      <c r="E51" s="1"/>
      <c r="F51" s="1"/>
      <c r="G51" s="1"/>
      <c r="H51" s="1"/>
      <c r="I51" s="91" t="s">
        <v>60</v>
      </c>
      <c r="J51" s="92"/>
      <c r="K51" s="92"/>
      <c r="L51" s="92"/>
      <c r="M51" s="92"/>
      <c r="N51" s="92"/>
      <c r="O51" s="92"/>
      <c r="P51" s="92"/>
      <c r="Q51" s="92"/>
      <c r="R51" s="92"/>
      <c r="S51" s="92"/>
      <c r="T51" s="92"/>
      <c r="U51" s="92"/>
      <c r="V51" s="93"/>
      <c r="W51" s="5"/>
      <c r="X51" s="8"/>
      <c r="AD51" s="41"/>
      <c r="AE51" s="41"/>
      <c r="AF51" s="40"/>
      <c r="AG51" s="40"/>
      <c r="AH51" s="42"/>
      <c r="AI51" s="41"/>
      <c r="AJ51" s="41"/>
      <c r="AK51" s="42"/>
      <c r="AL51" s="40"/>
      <c r="AM51" s="42"/>
      <c r="AN51" s="41"/>
      <c r="AO51" s="41"/>
      <c r="AP51" s="42"/>
      <c r="AQ51" s="40"/>
      <c r="AR51" s="42"/>
    </row>
    <row r="52" spans="1:44" ht="24.95" customHeight="1" x14ac:dyDescent="0.25">
      <c r="A52" s="7"/>
      <c r="B52" s="10"/>
      <c r="C52" s="23"/>
      <c r="D52" s="51"/>
      <c r="E52" s="1"/>
      <c r="F52" s="1"/>
      <c r="G52" s="1"/>
      <c r="H52" s="1"/>
      <c r="I52" s="94"/>
      <c r="J52" s="95"/>
      <c r="K52" s="95"/>
      <c r="L52" s="95"/>
      <c r="M52" s="95"/>
      <c r="N52" s="95"/>
      <c r="O52" s="95"/>
      <c r="P52" s="95"/>
      <c r="Q52" s="95"/>
      <c r="R52" s="95"/>
      <c r="S52" s="95"/>
      <c r="T52" s="95"/>
      <c r="U52" s="95"/>
      <c r="V52" s="96"/>
      <c r="W52" s="5"/>
      <c r="X52" s="8"/>
      <c r="AD52" s="41"/>
      <c r="AE52" s="41"/>
      <c r="AF52" s="40"/>
      <c r="AG52" s="40"/>
      <c r="AH52" s="42"/>
      <c r="AI52" s="41"/>
      <c r="AJ52" s="41"/>
      <c r="AK52" s="42"/>
      <c r="AL52" s="40"/>
      <c r="AM52" s="42"/>
      <c r="AN52" s="41"/>
      <c r="AO52" s="41"/>
      <c r="AP52" s="42"/>
      <c r="AQ52" s="40"/>
      <c r="AR52" s="42"/>
    </row>
    <row r="53" spans="1:44" ht="24.95" customHeight="1" x14ac:dyDescent="0.25">
      <c r="A53" s="7"/>
      <c r="B53" s="10"/>
      <c r="C53" s="23"/>
      <c r="D53" s="51"/>
      <c r="E53" s="1"/>
      <c r="F53" s="1"/>
      <c r="G53" s="1"/>
      <c r="H53" s="1"/>
      <c r="I53" s="94"/>
      <c r="J53" s="95"/>
      <c r="K53" s="95"/>
      <c r="L53" s="95"/>
      <c r="M53" s="95"/>
      <c r="N53" s="95"/>
      <c r="O53" s="95"/>
      <c r="P53" s="95"/>
      <c r="Q53" s="95"/>
      <c r="R53" s="95"/>
      <c r="S53" s="95"/>
      <c r="T53" s="95"/>
      <c r="U53" s="95"/>
      <c r="V53" s="96"/>
      <c r="W53" s="5"/>
      <c r="X53" s="8"/>
      <c r="AD53" s="41"/>
      <c r="AE53" s="41"/>
      <c r="AF53" s="40"/>
      <c r="AG53" s="40"/>
      <c r="AH53" s="42"/>
      <c r="AI53" s="41"/>
      <c r="AJ53" s="41"/>
      <c r="AK53" s="42"/>
      <c r="AL53" s="40"/>
      <c r="AM53" s="42"/>
      <c r="AN53" s="41"/>
      <c r="AO53" s="41"/>
      <c r="AP53" s="42"/>
      <c r="AQ53" s="40"/>
      <c r="AR53" s="42"/>
    </row>
    <row r="54" spans="1:44" ht="24.95" customHeight="1" x14ac:dyDescent="0.25">
      <c r="A54" s="7"/>
      <c r="B54" s="10"/>
      <c r="C54" s="23"/>
      <c r="D54" s="51"/>
      <c r="E54" s="1"/>
      <c r="F54" s="1"/>
      <c r="G54" s="1"/>
      <c r="H54" s="1"/>
      <c r="I54" s="94"/>
      <c r="J54" s="95"/>
      <c r="K54" s="95"/>
      <c r="L54" s="95"/>
      <c r="M54" s="95"/>
      <c r="N54" s="95"/>
      <c r="O54" s="95"/>
      <c r="P54" s="95"/>
      <c r="Q54" s="95"/>
      <c r="R54" s="95"/>
      <c r="S54" s="95"/>
      <c r="T54" s="95"/>
      <c r="U54" s="95"/>
      <c r="V54" s="96"/>
      <c r="W54" s="5"/>
      <c r="X54" s="8"/>
      <c r="AD54" s="41"/>
      <c r="AE54" s="41"/>
      <c r="AF54" s="40"/>
      <c r="AG54" s="40"/>
      <c r="AH54" s="42"/>
      <c r="AI54" s="41"/>
      <c r="AJ54" s="41"/>
      <c r="AK54" s="42"/>
      <c r="AL54" s="40"/>
      <c r="AM54" s="42"/>
      <c r="AN54" s="41"/>
      <c r="AO54" s="41"/>
      <c r="AP54" s="42"/>
      <c r="AQ54" s="40"/>
      <c r="AR54" s="42"/>
    </row>
    <row r="55" spans="1:44" ht="24.95" customHeight="1" x14ac:dyDescent="0.25">
      <c r="A55" s="7"/>
      <c r="B55" s="10"/>
      <c r="C55" s="23"/>
      <c r="D55" s="51"/>
      <c r="E55" s="1"/>
      <c r="F55" s="1"/>
      <c r="G55" s="1"/>
      <c r="H55" s="1"/>
      <c r="I55" s="94"/>
      <c r="J55" s="95"/>
      <c r="K55" s="95"/>
      <c r="L55" s="95"/>
      <c r="M55" s="95"/>
      <c r="N55" s="95"/>
      <c r="O55" s="95"/>
      <c r="P55" s="95"/>
      <c r="Q55" s="95"/>
      <c r="R55" s="95"/>
      <c r="S55" s="95"/>
      <c r="T55" s="95"/>
      <c r="U55" s="95"/>
      <c r="V55" s="96"/>
      <c r="W55" s="5"/>
      <c r="X55" s="8"/>
      <c r="AD55" s="41" t="s">
        <v>7</v>
      </c>
      <c r="AE55" s="41">
        <v>1228.72</v>
      </c>
      <c r="AF55" s="40" t="e">
        <f>TRUNC((IF($J$76="pp-4b",($M$76/$Q$67),"FALSO")),2)</f>
        <v>#VALUE!</v>
      </c>
      <c r="AG55" s="40" t="e">
        <f>TRUNC((IF(AF55="FALSO","FALSO",(AE55*#REF!))),2)</f>
        <v>#VALUE!</v>
      </c>
      <c r="AH55" s="42" t="e">
        <f>IF(AG55="FALSO","FALSO",IF(AF55&lt;(AG55),"PREENCHIMENTO INCORRETO","PREENCHIMENTO CORRETO"))</f>
        <v>#VALUE!</v>
      </c>
      <c r="AI55" s="41" t="s">
        <v>11</v>
      </c>
      <c r="AJ55" s="41">
        <v>1534.06</v>
      </c>
      <c r="AK55" s="42" t="e">
        <f>TRUNC((IF($J$76="PP-4N",$M$76/$Q$67,"FALSO")),2)</f>
        <v>#VALUE!</v>
      </c>
      <c r="AL55" s="40" t="e">
        <f>TRUNC((IF(AK55="FALSO","FALSO",(AJ55*#REF!))),2)</f>
        <v>#VALUE!</v>
      </c>
      <c r="AM55" s="42" t="e">
        <f>IF(AL55="FALSO","FALSO",IF(AK55&lt;(AL55),"PREENCHIMENTO INCORRETO","PREENCHIMENTO CORRETO"))</f>
        <v>#VALUE!</v>
      </c>
      <c r="AN55" s="41" t="s">
        <v>16</v>
      </c>
      <c r="AO55" s="41">
        <v>1589.17</v>
      </c>
      <c r="AP55" s="42" t="e">
        <f>TRUNC((IF($J$76="R-8A",$M$76/$Q$67,"FALSO")),2)</f>
        <v>#VALUE!</v>
      </c>
      <c r="AQ55" s="40" t="e">
        <f>TRUNC((IF(AP55="FALSO","FALSO",(AO55*#REF!))),2)</f>
        <v>#VALUE!</v>
      </c>
      <c r="AR55" s="42" t="e">
        <f>IF(AQ55="FALSO","FALSO",IF(AP55&lt;(AQ55),"PREENCHIMENTO INCORRETO","PREENCHIMENTO CORRETO"))</f>
        <v>#VALUE!</v>
      </c>
    </row>
    <row r="56" spans="1:44" s="12" customFormat="1" ht="24.95" customHeight="1" thickBot="1" x14ac:dyDescent="0.3">
      <c r="A56" s="10"/>
      <c r="B56" s="10"/>
      <c r="C56" s="89"/>
      <c r="D56" s="89"/>
      <c r="E56" s="89"/>
      <c r="F56" s="89"/>
      <c r="G56" s="89"/>
      <c r="H56" s="52"/>
      <c r="I56" s="94"/>
      <c r="J56" s="95"/>
      <c r="K56" s="95"/>
      <c r="L56" s="95"/>
      <c r="M56" s="95"/>
      <c r="N56" s="95"/>
      <c r="O56" s="95"/>
      <c r="P56" s="95"/>
      <c r="Q56" s="95"/>
      <c r="R56" s="95"/>
      <c r="S56" s="95"/>
      <c r="T56" s="95"/>
      <c r="U56" s="95"/>
      <c r="V56" s="96"/>
      <c r="W56" s="11"/>
      <c r="X56" s="11"/>
      <c r="Y56" s="35"/>
      <c r="Z56" s="35"/>
      <c r="AA56" s="35"/>
      <c r="AB56" s="38"/>
      <c r="AC56" s="45"/>
      <c r="AD56" s="74"/>
      <c r="AE56" s="75"/>
      <c r="AF56" s="39"/>
      <c r="AG56" s="39"/>
      <c r="AH56" s="39"/>
      <c r="AI56" s="74"/>
      <c r="AJ56" s="75"/>
      <c r="AK56" s="35"/>
      <c r="AL56" s="35"/>
      <c r="AM56" s="35"/>
      <c r="AN56" s="74"/>
      <c r="AO56" s="75"/>
      <c r="AP56" s="35"/>
      <c r="AQ56" s="35"/>
      <c r="AR56" s="35"/>
    </row>
    <row r="57" spans="1:44" ht="24.95" customHeight="1" x14ac:dyDescent="0.25">
      <c r="A57" s="7"/>
      <c r="B57" s="10"/>
      <c r="C57" s="87" t="str">
        <f>C9</f>
        <v xml:space="preserve">OUTORGANTE 1: </v>
      </c>
      <c r="D57" s="87"/>
      <c r="E57" s="87"/>
      <c r="F57" s="87"/>
      <c r="G57" s="87"/>
      <c r="H57" s="52"/>
      <c r="I57" s="94"/>
      <c r="J57" s="95"/>
      <c r="K57" s="95"/>
      <c r="L57" s="95"/>
      <c r="M57" s="95"/>
      <c r="N57" s="95"/>
      <c r="O57" s="95"/>
      <c r="P57" s="95"/>
      <c r="Q57" s="95"/>
      <c r="R57" s="95"/>
      <c r="S57" s="95"/>
      <c r="T57" s="95"/>
      <c r="U57" s="95"/>
      <c r="V57" s="96"/>
      <c r="W57" s="5"/>
      <c r="X57" s="8"/>
      <c r="AD57" s="41"/>
      <c r="AE57" s="41"/>
      <c r="AF57" s="40"/>
      <c r="AG57" s="40"/>
      <c r="AH57" s="42"/>
      <c r="AI57" s="41"/>
      <c r="AJ57" s="41"/>
      <c r="AK57" s="42"/>
      <c r="AL57" s="40"/>
      <c r="AM57" s="42"/>
      <c r="AN57" s="41"/>
      <c r="AO57" s="41"/>
      <c r="AP57" s="42"/>
      <c r="AQ57" s="40"/>
      <c r="AR57" s="42"/>
    </row>
    <row r="58" spans="1:44" ht="24.95" customHeight="1" x14ac:dyDescent="0.25">
      <c r="A58" s="7"/>
      <c r="B58" s="10"/>
      <c r="C58" s="87">
        <f>E9</f>
        <v>0</v>
      </c>
      <c r="D58" s="87"/>
      <c r="E58" s="87"/>
      <c r="F58" s="87"/>
      <c r="G58" s="87"/>
      <c r="H58" s="52"/>
      <c r="I58" s="94"/>
      <c r="J58" s="95"/>
      <c r="K58" s="95"/>
      <c r="L58" s="95"/>
      <c r="M58" s="95"/>
      <c r="N58" s="95"/>
      <c r="O58" s="95"/>
      <c r="P58" s="95"/>
      <c r="Q58" s="95"/>
      <c r="R58" s="95"/>
      <c r="S58" s="95"/>
      <c r="T58" s="95"/>
      <c r="U58" s="95"/>
      <c r="V58" s="96"/>
      <c r="W58" s="11"/>
      <c r="X58" s="8"/>
      <c r="AD58" s="41" t="s">
        <v>8</v>
      </c>
      <c r="AE58" s="41">
        <v>1163.93</v>
      </c>
      <c r="AF58" s="40" t="e">
        <f>TRUNC((IF($J$76="R-8B",$M$76/$Q$67,"FALSO")),2)</f>
        <v>#VALUE!</v>
      </c>
      <c r="AG58" s="40" t="e">
        <f>TRUNC((IF(AF58="FALSO","FALSO",(AE58*#REF!))),2)</f>
        <v>#VALUE!</v>
      </c>
      <c r="AH58" s="42" t="e">
        <f>IF(AG58="FALSO","FALSO",IF(AF58&lt;(AG58),"PREENCHIMENTO INCORRETO","PREENCHIMENTO CORRETO"))</f>
        <v>#VALUE!</v>
      </c>
      <c r="AI58" s="41" t="s">
        <v>12</v>
      </c>
      <c r="AJ58" s="41">
        <v>1323.45</v>
      </c>
      <c r="AK58" s="42" t="e">
        <f>TRUNC((IF($J$76="R-8N",$M$76/$Q$67,"FALSO")),2)</f>
        <v>#VALUE!</v>
      </c>
      <c r="AL58" s="40" t="e">
        <f>TRUNC((IF(AK58="FALSO","FALSO",(AJ58*#REF!))),2)</f>
        <v>#VALUE!</v>
      </c>
      <c r="AM58" s="42" t="e">
        <f>IF(AL58="FALSO","FALSO",IF(AK58&lt;(AL58),"PREENCHIMENTO INCORRETO","PREENCHIMENTO CORRETO"))</f>
        <v>#VALUE!</v>
      </c>
      <c r="AN58" s="41" t="s">
        <v>17</v>
      </c>
      <c r="AO58" s="41">
        <v>1638.46</v>
      </c>
      <c r="AP58" s="42" t="e">
        <f>TRUNC((IF($J$76="R-16A",$M$76/$Q$67,"FALSO")),2)</f>
        <v>#VALUE!</v>
      </c>
      <c r="AQ58" s="40" t="e">
        <f>TRUNC((IF(AP58="FALSO","FALSO",(AO58*#REF!))),2)</f>
        <v>#VALUE!</v>
      </c>
      <c r="AR58" s="42" t="e">
        <f>IF(AQ58="FALSO","FALSO",IF(AP58&lt;(AQ58),"PREENCHIMENTO INCORRETO","PREENCHIMENTO CORRETO"))</f>
        <v>#VALUE!</v>
      </c>
    </row>
    <row r="59" spans="1:44" ht="24.95" customHeight="1" thickBot="1" x14ac:dyDescent="0.3">
      <c r="A59" s="7"/>
      <c r="B59" s="10"/>
      <c r="C59" s="101">
        <f>G11</f>
        <v>0</v>
      </c>
      <c r="D59" s="101"/>
      <c r="E59" s="101"/>
      <c r="F59" s="101"/>
      <c r="G59" s="101"/>
      <c r="H59" s="56"/>
      <c r="I59" s="97"/>
      <c r="J59" s="98"/>
      <c r="K59" s="98"/>
      <c r="L59" s="98"/>
      <c r="M59" s="98"/>
      <c r="N59" s="98"/>
      <c r="O59" s="98"/>
      <c r="P59" s="98"/>
      <c r="Q59" s="98"/>
      <c r="R59" s="98"/>
      <c r="S59" s="98"/>
      <c r="T59" s="98"/>
      <c r="U59" s="98"/>
      <c r="V59" s="99"/>
      <c r="W59" s="11"/>
      <c r="X59" s="8"/>
      <c r="AD59" s="41"/>
      <c r="AE59" s="41"/>
      <c r="AF59" s="40"/>
      <c r="AG59" s="40"/>
      <c r="AH59" s="42"/>
      <c r="AI59" s="41"/>
      <c r="AJ59" s="41"/>
      <c r="AK59" s="42"/>
      <c r="AL59" s="40"/>
      <c r="AM59" s="42"/>
      <c r="AN59" s="41"/>
      <c r="AO59" s="41"/>
      <c r="AP59" s="42"/>
      <c r="AQ59" s="40"/>
      <c r="AR59" s="42"/>
    </row>
    <row r="60" spans="1:44" s="12" customFormat="1" ht="24.95" customHeight="1" thickBot="1" x14ac:dyDescent="0.3">
      <c r="A60" s="10"/>
      <c r="B60" s="10"/>
      <c r="C60" s="1"/>
      <c r="D60" s="1"/>
      <c r="E60" s="1"/>
      <c r="F60" s="46"/>
      <c r="G60" s="50"/>
      <c r="H60" s="50"/>
      <c r="I60" s="50"/>
      <c r="J60" s="50"/>
      <c r="K60" s="50"/>
      <c r="L60" s="46"/>
      <c r="M60" s="46"/>
      <c r="N60" s="46"/>
      <c r="O60" s="46"/>
      <c r="P60" s="46"/>
      <c r="Q60" s="46"/>
      <c r="R60" s="46"/>
      <c r="S60" s="46"/>
      <c r="T60" s="46"/>
      <c r="U60" s="46"/>
      <c r="V60" s="46"/>
      <c r="W60" s="11"/>
      <c r="X60" s="11"/>
      <c r="Y60" s="35"/>
      <c r="Z60" s="35"/>
      <c r="AA60" s="35"/>
      <c r="AB60" s="35"/>
      <c r="AC60" s="45"/>
      <c r="AD60" s="74"/>
      <c r="AE60" s="75"/>
      <c r="AF60" s="39"/>
      <c r="AG60" s="39"/>
      <c r="AH60" s="39"/>
      <c r="AI60" s="74"/>
      <c r="AJ60" s="75"/>
      <c r="AK60" s="35"/>
      <c r="AL60" s="35"/>
      <c r="AM60" s="35"/>
      <c r="AN60" s="74"/>
      <c r="AO60" s="75"/>
      <c r="AP60" s="35"/>
      <c r="AQ60" s="35"/>
      <c r="AR60" s="35"/>
    </row>
    <row r="61" spans="1:44" ht="24.95" customHeight="1" x14ac:dyDescent="0.25">
      <c r="A61" s="7"/>
      <c r="B61" s="10"/>
      <c r="C61" s="1"/>
      <c r="D61" s="51"/>
      <c r="E61" s="1"/>
      <c r="F61" s="1"/>
      <c r="G61" s="1"/>
      <c r="H61" s="1"/>
      <c r="I61" s="91" t="s">
        <v>60</v>
      </c>
      <c r="J61" s="92"/>
      <c r="K61" s="92"/>
      <c r="L61" s="92"/>
      <c r="M61" s="92"/>
      <c r="N61" s="92"/>
      <c r="O61" s="92"/>
      <c r="P61" s="92"/>
      <c r="Q61" s="92"/>
      <c r="R61" s="92"/>
      <c r="S61" s="92"/>
      <c r="T61" s="92"/>
      <c r="U61" s="92"/>
      <c r="V61" s="93"/>
      <c r="W61" s="11"/>
      <c r="X61" s="8"/>
      <c r="AD61" s="41" t="s">
        <v>5</v>
      </c>
      <c r="AE61" s="41">
        <v>894.12</v>
      </c>
      <c r="AF61" s="40" t="e">
        <f>TRUNC((IF($J$76="PIS",$M$76/$Q$67,"FALSO")),2)</f>
        <v>#VALUE!</v>
      </c>
      <c r="AG61" s="40" t="e">
        <f>TRUNC((IF(AF61="FALSO","FALSO",(AE61*#REF!))),2)</f>
        <v>#VALUE!</v>
      </c>
      <c r="AH61" s="42" t="e">
        <f>IF(AG61="FALSO","FALSO",IF(AF61&lt;(AG61),"PREENCHIMENTO INCORRETO","PREENCHIMENTO CORRETO"))</f>
        <v>#VALUE!</v>
      </c>
      <c r="AI61" s="41" t="s">
        <v>13</v>
      </c>
      <c r="AJ61" s="41">
        <v>1278.71</v>
      </c>
      <c r="AK61" s="42" t="e">
        <f>TRUNC((IF($J$76="R-16N",$M$76/$Q$67,"FALSO")),2)</f>
        <v>#VALUE!</v>
      </c>
      <c r="AL61" s="40" t="e">
        <f>TRUNC((IF(AK61="FALSO","FALSO",(AJ61*#REF!))),2)</f>
        <v>#VALUE!</v>
      </c>
      <c r="AM61" s="42" t="e">
        <f>IF(AL61="FALSO","FALSO",IF(AK61&lt;(AL61),"PREENCHIMENTO INCORRETO","PREENCHIMENTO CORRETO"))</f>
        <v>#VALUE!</v>
      </c>
      <c r="AN61" s="41"/>
      <c r="AO61" s="41"/>
      <c r="AP61" s="42"/>
      <c r="AQ61" s="35"/>
      <c r="AR61" s="35"/>
    </row>
    <row r="62" spans="1:44" ht="24.95" customHeight="1" x14ac:dyDescent="0.25">
      <c r="A62" s="7"/>
      <c r="B62" s="10"/>
      <c r="C62" s="1"/>
      <c r="D62" s="51"/>
      <c r="E62" s="1"/>
      <c r="F62" s="1"/>
      <c r="G62" s="1"/>
      <c r="H62" s="1"/>
      <c r="I62" s="94"/>
      <c r="J62" s="95"/>
      <c r="K62" s="95"/>
      <c r="L62" s="95"/>
      <c r="M62" s="95"/>
      <c r="N62" s="95"/>
      <c r="O62" s="95"/>
      <c r="P62" s="95"/>
      <c r="Q62" s="95"/>
      <c r="R62" s="95"/>
      <c r="S62" s="95"/>
      <c r="T62" s="95"/>
      <c r="U62" s="95"/>
      <c r="V62" s="96"/>
      <c r="W62" s="11"/>
      <c r="X62" s="8"/>
      <c r="AD62" s="36"/>
      <c r="AE62" s="36"/>
      <c r="AF62" s="40"/>
      <c r="AG62" s="40"/>
      <c r="AH62" s="42"/>
      <c r="AI62" s="36"/>
      <c r="AJ62" s="36"/>
      <c r="AK62" s="42"/>
      <c r="AL62" s="40"/>
      <c r="AM62" s="42"/>
      <c r="AN62" s="36"/>
      <c r="AO62" s="36"/>
      <c r="AP62" s="42"/>
      <c r="AQ62" s="35"/>
      <c r="AR62" s="35"/>
    </row>
    <row r="63" spans="1:44" ht="24.95" customHeight="1" x14ac:dyDescent="0.25">
      <c r="A63" s="7"/>
      <c r="B63" s="10"/>
      <c r="C63" s="1"/>
      <c r="D63" s="51"/>
      <c r="E63" s="1"/>
      <c r="F63" s="1"/>
      <c r="G63" s="1"/>
      <c r="H63" s="1"/>
      <c r="I63" s="94"/>
      <c r="J63" s="95"/>
      <c r="K63" s="95"/>
      <c r="L63" s="95"/>
      <c r="M63" s="95"/>
      <c r="N63" s="95"/>
      <c r="O63" s="95"/>
      <c r="P63" s="95"/>
      <c r="Q63" s="95"/>
      <c r="R63" s="95"/>
      <c r="S63" s="95"/>
      <c r="T63" s="95"/>
      <c r="U63" s="95"/>
      <c r="V63" s="96"/>
      <c r="W63" s="11"/>
      <c r="X63" s="8"/>
      <c r="AD63" s="36"/>
      <c r="AE63" s="36"/>
      <c r="AF63" s="40"/>
      <c r="AG63" s="40"/>
      <c r="AH63" s="42"/>
      <c r="AI63" s="36"/>
      <c r="AJ63" s="36"/>
      <c r="AK63" s="42"/>
      <c r="AL63" s="40"/>
      <c r="AM63" s="42"/>
      <c r="AN63" s="36"/>
      <c r="AO63" s="36"/>
      <c r="AP63" s="42"/>
      <c r="AQ63" s="35"/>
      <c r="AR63" s="35"/>
    </row>
    <row r="64" spans="1:44" s="12" customFormat="1" ht="24.95" customHeight="1" x14ac:dyDescent="0.25">
      <c r="A64" s="10"/>
      <c r="B64" s="10"/>
      <c r="C64" s="1"/>
      <c r="D64" s="1"/>
      <c r="E64" s="1"/>
      <c r="F64" s="46"/>
      <c r="G64" s="46"/>
      <c r="H64" s="46"/>
      <c r="I64" s="94"/>
      <c r="J64" s="95"/>
      <c r="K64" s="95"/>
      <c r="L64" s="95"/>
      <c r="M64" s="95"/>
      <c r="N64" s="95"/>
      <c r="O64" s="95"/>
      <c r="P64" s="95"/>
      <c r="Q64" s="95"/>
      <c r="R64" s="95"/>
      <c r="S64" s="95"/>
      <c r="T64" s="95"/>
      <c r="U64" s="95"/>
      <c r="V64" s="96"/>
      <c r="W64" s="11"/>
      <c r="X64" s="11"/>
      <c r="Y64" s="36"/>
      <c r="Z64" s="36"/>
      <c r="AA64" s="36"/>
      <c r="AB64" s="35"/>
      <c r="AC64" s="45"/>
      <c r="AD64" s="35"/>
      <c r="AE64" s="35"/>
      <c r="AF64" s="39"/>
      <c r="AG64" s="39"/>
      <c r="AH64" s="39"/>
      <c r="AI64" s="35"/>
      <c r="AJ64" s="35"/>
      <c r="AK64" s="35"/>
      <c r="AL64" s="35"/>
      <c r="AM64" s="35"/>
      <c r="AN64" s="35"/>
      <c r="AO64" s="35"/>
      <c r="AP64" s="36"/>
      <c r="AQ64" s="36"/>
      <c r="AR64" s="36"/>
    </row>
    <row r="65" spans="1:44" ht="24.95" customHeight="1" x14ac:dyDescent="0.25">
      <c r="A65" s="7"/>
      <c r="B65" s="10"/>
      <c r="C65" s="23"/>
      <c r="D65" s="1"/>
      <c r="E65" s="1"/>
      <c r="F65" s="1"/>
      <c r="G65" s="1"/>
      <c r="H65" s="1"/>
      <c r="I65" s="94"/>
      <c r="J65" s="95"/>
      <c r="K65" s="95"/>
      <c r="L65" s="95"/>
      <c r="M65" s="95"/>
      <c r="N65" s="95"/>
      <c r="O65" s="95"/>
      <c r="P65" s="95"/>
      <c r="Q65" s="95"/>
      <c r="R65" s="95"/>
      <c r="S65" s="95"/>
      <c r="T65" s="95"/>
      <c r="U65" s="95"/>
      <c r="V65" s="96"/>
      <c r="W65" s="5"/>
      <c r="X65" s="8"/>
      <c r="AD65" s="70" t="s">
        <v>18</v>
      </c>
      <c r="AE65" s="70"/>
      <c r="AF65" s="70"/>
      <c r="AG65" s="70"/>
      <c r="AH65" s="70"/>
      <c r="AI65" s="70"/>
      <c r="AJ65" s="70"/>
      <c r="AK65" s="70"/>
      <c r="AL65" s="70"/>
      <c r="AM65" s="70"/>
      <c r="AN65" s="70"/>
      <c r="AO65" s="70"/>
      <c r="AP65" s="35"/>
      <c r="AQ65" s="35"/>
      <c r="AR65" s="35"/>
    </row>
    <row r="66" spans="1:44" s="12" customFormat="1" ht="24.95" customHeight="1" thickBot="1" x14ac:dyDescent="0.3">
      <c r="A66" s="10"/>
      <c r="B66" s="10"/>
      <c r="C66" s="89"/>
      <c r="D66" s="89"/>
      <c r="E66" s="89"/>
      <c r="F66" s="89"/>
      <c r="G66" s="89"/>
      <c r="H66" s="52"/>
      <c r="I66" s="94"/>
      <c r="J66" s="95"/>
      <c r="K66" s="95"/>
      <c r="L66" s="95"/>
      <c r="M66" s="95"/>
      <c r="N66" s="95"/>
      <c r="O66" s="95"/>
      <c r="P66" s="95"/>
      <c r="Q66" s="95"/>
      <c r="R66" s="95"/>
      <c r="S66" s="95"/>
      <c r="T66" s="95"/>
      <c r="U66" s="95"/>
      <c r="V66" s="96"/>
      <c r="W66" s="11"/>
      <c r="X66" s="11"/>
      <c r="Y66" s="35"/>
      <c r="Z66" s="35"/>
      <c r="AA66" s="35"/>
      <c r="AB66" s="38"/>
      <c r="AC66" s="45"/>
      <c r="AD66" s="47"/>
      <c r="AE66" s="48"/>
      <c r="AF66" s="39"/>
      <c r="AG66" s="39"/>
      <c r="AH66" s="39"/>
      <c r="AI66" s="47"/>
      <c r="AJ66" s="48"/>
      <c r="AK66" s="35"/>
      <c r="AL66" s="35"/>
      <c r="AM66" s="35"/>
      <c r="AN66" s="47"/>
      <c r="AO66" s="48"/>
      <c r="AP66" s="35"/>
      <c r="AQ66" s="35"/>
      <c r="AR66" s="35"/>
    </row>
    <row r="67" spans="1:44" ht="24.95" customHeight="1" x14ac:dyDescent="0.25">
      <c r="A67" s="7"/>
      <c r="B67" s="10"/>
      <c r="C67" s="87" t="str">
        <f>IF(E19&gt;0,E19,"NÃO HÁ OUTORGANTE 2")</f>
        <v>NÃO HÁ OUTORGANTE 2</v>
      </c>
      <c r="D67" s="87"/>
      <c r="E67" s="87"/>
      <c r="F67" s="87"/>
      <c r="G67" s="87"/>
      <c r="H67" s="52"/>
      <c r="I67" s="94"/>
      <c r="J67" s="95"/>
      <c r="K67" s="95"/>
      <c r="L67" s="95"/>
      <c r="M67" s="95"/>
      <c r="N67" s="95"/>
      <c r="O67" s="95"/>
      <c r="P67" s="95"/>
      <c r="Q67" s="95"/>
      <c r="R67" s="95"/>
      <c r="S67" s="95"/>
      <c r="T67" s="95"/>
      <c r="U67" s="95"/>
      <c r="V67" s="96"/>
      <c r="W67" s="5"/>
      <c r="X67" s="8"/>
      <c r="AD67" s="41"/>
      <c r="AE67" s="41"/>
      <c r="AF67" s="40"/>
      <c r="AG67" s="40"/>
      <c r="AH67" s="42"/>
      <c r="AI67" s="41"/>
      <c r="AJ67" s="41"/>
      <c r="AK67" s="42"/>
      <c r="AL67" s="40"/>
      <c r="AM67" s="42"/>
      <c r="AN67" s="41"/>
      <c r="AO67" s="41"/>
      <c r="AP67" s="42"/>
      <c r="AQ67" s="40"/>
      <c r="AR67" s="42"/>
    </row>
    <row r="68" spans="1:44" ht="24.95" customHeight="1" x14ac:dyDescent="0.25">
      <c r="A68" s="7"/>
      <c r="B68" s="10"/>
      <c r="C68" s="87" t="str">
        <f>IF(E19&gt;0,E19,"NÃO HÁ OUTORGANTE 2")</f>
        <v>NÃO HÁ OUTORGANTE 2</v>
      </c>
      <c r="D68" s="87"/>
      <c r="E68" s="87"/>
      <c r="F68" s="87"/>
      <c r="G68" s="87"/>
      <c r="H68" s="52"/>
      <c r="I68" s="94"/>
      <c r="J68" s="95"/>
      <c r="K68" s="95"/>
      <c r="L68" s="95"/>
      <c r="M68" s="95"/>
      <c r="N68" s="95"/>
      <c r="O68" s="95"/>
      <c r="P68" s="95"/>
      <c r="Q68" s="95"/>
      <c r="R68" s="95"/>
      <c r="S68" s="95"/>
      <c r="T68" s="95"/>
      <c r="U68" s="95"/>
      <c r="V68" s="96"/>
      <c r="W68" s="11"/>
      <c r="X68" s="8"/>
      <c r="AD68" s="41" t="s">
        <v>8</v>
      </c>
      <c r="AE68" s="41">
        <v>1163.93</v>
      </c>
      <c r="AF68" s="40" t="e">
        <f>TRUNC((IF($J$76="R-8B",$M$76/$Q$67,"FALSO")),2)</f>
        <v>#VALUE!</v>
      </c>
      <c r="AG68" s="40" t="e">
        <f>TRUNC((IF(AF68="FALSO","FALSO",(AE68*#REF!))),2)</f>
        <v>#VALUE!</v>
      </c>
      <c r="AH68" s="42" t="e">
        <f>IF(AG68="FALSO","FALSO",IF(AF68&lt;(AG68),"PREENCHIMENTO INCORRETO","PREENCHIMENTO CORRETO"))</f>
        <v>#VALUE!</v>
      </c>
      <c r="AI68" s="41" t="s">
        <v>12</v>
      </c>
      <c r="AJ68" s="41">
        <v>1323.45</v>
      </c>
      <c r="AK68" s="42" t="e">
        <f>TRUNC((IF($J$76="R-8N",$M$76/$Q$67,"FALSO")),2)</f>
        <v>#VALUE!</v>
      </c>
      <c r="AL68" s="40" t="e">
        <f>TRUNC((IF(AK68="FALSO","FALSO",(AJ68*#REF!))),2)</f>
        <v>#VALUE!</v>
      </c>
      <c r="AM68" s="42" t="e">
        <f>IF(AL68="FALSO","FALSO",IF(AK68&lt;(AL68),"PREENCHIMENTO INCORRETO","PREENCHIMENTO CORRETO"))</f>
        <v>#VALUE!</v>
      </c>
      <c r="AN68" s="41" t="s">
        <v>17</v>
      </c>
      <c r="AO68" s="41">
        <v>1638.46</v>
      </c>
      <c r="AP68" s="42" t="e">
        <f>TRUNC((IF($J$76="R-16A",$M$76/$Q$67,"FALSO")),2)</f>
        <v>#VALUE!</v>
      </c>
      <c r="AQ68" s="40" t="e">
        <f>TRUNC((IF(AP68="FALSO","FALSO",(AO68*#REF!))),2)</f>
        <v>#VALUE!</v>
      </c>
      <c r="AR68" s="42" t="e">
        <f>IF(AQ68="FALSO","FALSO",IF(AP68&lt;(AQ68),"PREENCHIMENTO INCORRETO","PREENCHIMENTO CORRETO"))</f>
        <v>#VALUE!</v>
      </c>
    </row>
    <row r="69" spans="1:44" ht="24.95" customHeight="1" thickBot="1" x14ac:dyDescent="0.3">
      <c r="A69" s="7"/>
      <c r="B69" s="10"/>
      <c r="C69" s="87" t="str">
        <f>IF(G21&gt;0,G21,"NÃO HÁ OUTORGANTE 2")</f>
        <v>NÃO HÁ OUTORGANTE 2</v>
      </c>
      <c r="D69" s="87"/>
      <c r="E69" s="87"/>
      <c r="F69" s="87"/>
      <c r="G69" s="87"/>
      <c r="H69" s="56"/>
      <c r="I69" s="97"/>
      <c r="J69" s="98"/>
      <c r="K69" s="98"/>
      <c r="L69" s="98"/>
      <c r="M69" s="98"/>
      <c r="N69" s="98"/>
      <c r="O69" s="98"/>
      <c r="P69" s="98"/>
      <c r="Q69" s="98"/>
      <c r="R69" s="98"/>
      <c r="S69" s="98"/>
      <c r="T69" s="98"/>
      <c r="U69" s="98"/>
      <c r="V69" s="99"/>
      <c r="W69" s="11"/>
      <c r="X69" s="8"/>
      <c r="AD69" s="41"/>
      <c r="AE69" s="41"/>
      <c r="AF69" s="40"/>
      <c r="AG69" s="40"/>
      <c r="AH69" s="42"/>
      <c r="AI69" s="41"/>
      <c r="AJ69" s="41"/>
      <c r="AK69" s="42"/>
      <c r="AL69" s="40"/>
      <c r="AM69" s="42"/>
      <c r="AN69" s="41"/>
      <c r="AO69" s="41"/>
      <c r="AP69" s="42"/>
      <c r="AQ69" s="40"/>
      <c r="AR69" s="42"/>
    </row>
    <row r="70" spans="1:44" s="12" customFormat="1" ht="24.95" customHeight="1" thickBot="1" x14ac:dyDescent="0.3">
      <c r="A70" s="10"/>
      <c r="B70" s="10"/>
      <c r="C70" s="1"/>
      <c r="D70" s="1"/>
      <c r="E70" s="1"/>
      <c r="F70" s="46"/>
      <c r="G70" s="50"/>
      <c r="H70" s="50"/>
      <c r="I70" s="50"/>
      <c r="J70" s="50"/>
      <c r="K70" s="50"/>
      <c r="L70" s="46"/>
      <c r="M70" s="46"/>
      <c r="N70" s="46"/>
      <c r="O70" s="46"/>
      <c r="P70" s="46"/>
      <c r="Q70" s="46"/>
      <c r="R70" s="46"/>
      <c r="S70" s="46"/>
      <c r="T70" s="46"/>
      <c r="U70" s="46"/>
      <c r="V70" s="46"/>
      <c r="W70" s="11"/>
      <c r="X70" s="11"/>
      <c r="Y70" s="35"/>
      <c r="Z70" s="35"/>
      <c r="AA70" s="35"/>
      <c r="AB70" s="35"/>
      <c r="AC70" s="45"/>
      <c r="AD70" s="74"/>
      <c r="AE70" s="75"/>
      <c r="AF70" s="39"/>
      <c r="AG70" s="39"/>
      <c r="AH70" s="39"/>
      <c r="AI70" s="74"/>
      <c r="AJ70" s="75"/>
      <c r="AK70" s="35"/>
      <c r="AL70" s="35"/>
      <c r="AM70" s="35"/>
      <c r="AN70" s="74"/>
      <c r="AO70" s="75"/>
      <c r="AP70" s="35"/>
      <c r="AQ70" s="35"/>
      <c r="AR70" s="35"/>
    </row>
    <row r="71" spans="1:44" ht="24.95" customHeight="1" x14ac:dyDescent="0.25">
      <c r="A71" s="7"/>
      <c r="B71" s="10"/>
      <c r="C71" s="1"/>
      <c r="D71" s="51"/>
      <c r="E71" s="1"/>
      <c r="F71" s="1"/>
      <c r="G71" s="1"/>
      <c r="H71" s="1"/>
      <c r="I71" s="91" t="s">
        <v>60</v>
      </c>
      <c r="J71" s="92"/>
      <c r="K71" s="92"/>
      <c r="L71" s="92"/>
      <c r="M71" s="92"/>
      <c r="N71" s="92"/>
      <c r="O71" s="92"/>
      <c r="P71" s="92"/>
      <c r="Q71" s="92"/>
      <c r="R71" s="92"/>
      <c r="S71" s="92"/>
      <c r="T71" s="92"/>
      <c r="U71" s="92"/>
      <c r="V71" s="93"/>
      <c r="W71" s="11"/>
      <c r="X71" s="8"/>
      <c r="AD71" s="41" t="s">
        <v>5</v>
      </c>
      <c r="AE71" s="41">
        <v>894.12</v>
      </c>
      <c r="AF71" s="40" t="e">
        <f>TRUNC((IF($J$76="PIS",$M$76/$Q$67,"FALSO")),2)</f>
        <v>#VALUE!</v>
      </c>
      <c r="AG71" s="40" t="e">
        <f>TRUNC((IF(AF71="FALSO","FALSO",(AE71*#REF!))),2)</f>
        <v>#VALUE!</v>
      </c>
      <c r="AH71" s="42" t="e">
        <f>IF(AG71="FALSO","FALSO",IF(AF71&lt;(AG71),"PREENCHIMENTO INCORRETO","PREENCHIMENTO CORRETO"))</f>
        <v>#VALUE!</v>
      </c>
      <c r="AI71" s="41" t="s">
        <v>13</v>
      </c>
      <c r="AJ71" s="41">
        <v>1278.71</v>
      </c>
      <c r="AK71" s="42" t="e">
        <f>TRUNC((IF($J$76="R-16N",$M$76/$Q$67,"FALSO")),2)</f>
        <v>#VALUE!</v>
      </c>
      <c r="AL71" s="40" t="e">
        <f>TRUNC((IF(AK71="FALSO","FALSO",(AJ71*#REF!))),2)</f>
        <v>#VALUE!</v>
      </c>
      <c r="AM71" s="42" t="e">
        <f>IF(AL71="FALSO","FALSO",IF(AK71&lt;(AL71),"PREENCHIMENTO INCORRETO","PREENCHIMENTO CORRETO"))</f>
        <v>#VALUE!</v>
      </c>
      <c r="AN71" s="41"/>
      <c r="AO71" s="41"/>
      <c r="AP71" s="42"/>
      <c r="AQ71" s="35"/>
      <c r="AR71" s="35"/>
    </row>
    <row r="72" spans="1:44" ht="24.95" customHeight="1" x14ac:dyDescent="0.25">
      <c r="A72" s="7"/>
      <c r="B72" s="10"/>
      <c r="C72" s="1"/>
      <c r="D72" s="51"/>
      <c r="E72" s="1"/>
      <c r="F72" s="1"/>
      <c r="G72" s="1"/>
      <c r="H72" s="1"/>
      <c r="I72" s="94"/>
      <c r="J72" s="95"/>
      <c r="K72" s="95"/>
      <c r="L72" s="95"/>
      <c r="M72" s="95"/>
      <c r="N72" s="95"/>
      <c r="O72" s="95"/>
      <c r="P72" s="95"/>
      <c r="Q72" s="95"/>
      <c r="R72" s="95"/>
      <c r="S72" s="95"/>
      <c r="T72" s="95"/>
      <c r="U72" s="95"/>
      <c r="V72" s="96"/>
      <c r="W72" s="11"/>
      <c r="X72" s="8"/>
      <c r="AD72" s="36"/>
      <c r="AE72" s="36"/>
      <c r="AF72" s="40"/>
      <c r="AG72" s="40"/>
      <c r="AH72" s="42"/>
      <c r="AI72" s="36"/>
      <c r="AJ72" s="36"/>
      <c r="AK72" s="42"/>
      <c r="AL72" s="40"/>
      <c r="AM72" s="42"/>
      <c r="AN72" s="36"/>
      <c r="AO72" s="36"/>
      <c r="AP72" s="42"/>
      <c r="AQ72" s="35"/>
      <c r="AR72" s="35"/>
    </row>
    <row r="73" spans="1:44" ht="24.95" customHeight="1" x14ac:dyDescent="0.25">
      <c r="A73" s="7"/>
      <c r="B73" s="10"/>
      <c r="C73" s="1"/>
      <c r="D73" s="51"/>
      <c r="E73" s="1"/>
      <c r="F73" s="1"/>
      <c r="G73" s="1"/>
      <c r="H73" s="1"/>
      <c r="I73" s="94"/>
      <c r="J73" s="95"/>
      <c r="K73" s="95"/>
      <c r="L73" s="95"/>
      <c r="M73" s="95"/>
      <c r="N73" s="95"/>
      <c r="O73" s="95"/>
      <c r="P73" s="95"/>
      <c r="Q73" s="95"/>
      <c r="R73" s="95"/>
      <c r="S73" s="95"/>
      <c r="T73" s="95"/>
      <c r="U73" s="95"/>
      <c r="V73" s="96"/>
      <c r="W73" s="11"/>
      <c r="X73" s="8"/>
      <c r="AD73" s="36"/>
      <c r="AE73" s="36"/>
      <c r="AF73" s="40"/>
      <c r="AG73" s="40"/>
      <c r="AH73" s="42"/>
      <c r="AI73" s="36"/>
      <c r="AJ73" s="36"/>
      <c r="AK73" s="42"/>
      <c r="AL73" s="40"/>
      <c r="AM73" s="42"/>
      <c r="AN73" s="36"/>
      <c r="AO73" s="36"/>
      <c r="AP73" s="42"/>
      <c r="AQ73" s="35"/>
      <c r="AR73" s="35"/>
    </row>
    <row r="74" spans="1:44" s="12" customFormat="1" ht="24.95" customHeight="1" x14ac:dyDescent="0.25">
      <c r="A74" s="10"/>
      <c r="B74" s="10"/>
      <c r="C74" s="1"/>
      <c r="D74" s="1"/>
      <c r="E74" s="1"/>
      <c r="F74" s="46"/>
      <c r="G74" s="46"/>
      <c r="H74" s="46"/>
      <c r="I74" s="94"/>
      <c r="J74" s="95"/>
      <c r="K74" s="95"/>
      <c r="L74" s="95"/>
      <c r="M74" s="95"/>
      <c r="N74" s="95"/>
      <c r="O74" s="95"/>
      <c r="P74" s="95"/>
      <c r="Q74" s="95"/>
      <c r="R74" s="95"/>
      <c r="S74" s="95"/>
      <c r="T74" s="95"/>
      <c r="U74" s="95"/>
      <c r="V74" s="96"/>
      <c r="W74" s="11"/>
      <c r="X74" s="11"/>
      <c r="Y74" s="36"/>
      <c r="Z74" s="36"/>
      <c r="AA74" s="36"/>
      <c r="AB74" s="35"/>
      <c r="AC74" s="45"/>
      <c r="AD74" s="35"/>
      <c r="AE74" s="35"/>
      <c r="AF74" s="39"/>
      <c r="AG74" s="39"/>
      <c r="AH74" s="39"/>
      <c r="AI74" s="35"/>
      <c r="AJ74" s="35"/>
      <c r="AK74" s="35"/>
      <c r="AL74" s="35"/>
      <c r="AM74" s="35"/>
      <c r="AN74" s="35"/>
      <c r="AO74" s="35"/>
      <c r="AP74" s="36"/>
      <c r="AQ74" s="36"/>
      <c r="AR74" s="36"/>
    </row>
    <row r="75" spans="1:44" ht="24.95" customHeight="1" x14ac:dyDescent="0.25">
      <c r="A75" s="7"/>
      <c r="B75" s="10"/>
      <c r="C75" s="23"/>
      <c r="D75" s="1"/>
      <c r="E75" s="1"/>
      <c r="F75" s="57"/>
      <c r="G75" s="1"/>
      <c r="H75" s="1"/>
      <c r="I75" s="94"/>
      <c r="J75" s="95"/>
      <c r="K75" s="95"/>
      <c r="L75" s="95"/>
      <c r="M75" s="95"/>
      <c r="N75" s="95"/>
      <c r="O75" s="95"/>
      <c r="P75" s="95"/>
      <c r="Q75" s="95"/>
      <c r="R75" s="95"/>
      <c r="S75" s="95"/>
      <c r="T75" s="95"/>
      <c r="U75" s="95"/>
      <c r="V75" s="96"/>
      <c r="W75" s="5"/>
      <c r="X75" s="8"/>
      <c r="AD75" s="70" t="s">
        <v>18</v>
      </c>
      <c r="AE75" s="70"/>
      <c r="AF75" s="70"/>
      <c r="AG75" s="70"/>
      <c r="AH75" s="70"/>
      <c r="AI75" s="70"/>
      <c r="AJ75" s="70"/>
      <c r="AK75" s="70"/>
      <c r="AL75" s="70"/>
      <c r="AM75" s="70"/>
      <c r="AN75" s="70"/>
      <c r="AO75" s="70"/>
      <c r="AP75" s="35"/>
      <c r="AQ75" s="35"/>
      <c r="AR75" s="35"/>
    </row>
    <row r="76" spans="1:44" s="12" customFormat="1" ht="24.95" customHeight="1" thickBot="1" x14ac:dyDescent="0.3">
      <c r="A76" s="10"/>
      <c r="B76" s="10"/>
      <c r="C76" s="55"/>
      <c r="D76" s="55"/>
      <c r="E76" s="55"/>
      <c r="F76" s="55"/>
      <c r="G76" s="55"/>
      <c r="H76" s="52"/>
      <c r="I76" s="94"/>
      <c r="J76" s="95"/>
      <c r="K76" s="95"/>
      <c r="L76" s="95"/>
      <c r="M76" s="95"/>
      <c r="N76" s="95"/>
      <c r="O76" s="95"/>
      <c r="P76" s="95"/>
      <c r="Q76" s="95"/>
      <c r="R76" s="95"/>
      <c r="S76" s="95"/>
      <c r="T76" s="95"/>
      <c r="U76" s="95"/>
      <c r="V76" s="96"/>
      <c r="W76" s="11"/>
      <c r="X76" s="11"/>
      <c r="Y76" s="35"/>
      <c r="Z76" s="35"/>
      <c r="AA76" s="35"/>
      <c r="AB76" s="38"/>
      <c r="AC76" s="45"/>
      <c r="AD76" s="47"/>
      <c r="AE76" s="48"/>
      <c r="AF76" s="39"/>
      <c r="AG76" s="39"/>
      <c r="AH76" s="39"/>
      <c r="AI76" s="47"/>
      <c r="AJ76" s="48"/>
      <c r="AK76" s="35"/>
      <c r="AL76" s="35"/>
      <c r="AM76" s="35"/>
      <c r="AN76" s="47"/>
      <c r="AO76" s="48"/>
      <c r="AP76" s="35"/>
      <c r="AQ76" s="35"/>
      <c r="AR76" s="35"/>
    </row>
    <row r="77" spans="1:44" ht="24.95" customHeight="1" x14ac:dyDescent="0.25">
      <c r="A77" s="7"/>
      <c r="B77" s="10"/>
      <c r="C77" s="100" t="str">
        <f>C29</f>
        <v>OUTORGADO:</v>
      </c>
      <c r="D77" s="100"/>
      <c r="E77" s="100"/>
      <c r="F77" s="100"/>
      <c r="G77" s="100"/>
      <c r="H77" s="52"/>
      <c r="I77" s="94"/>
      <c r="J77" s="95"/>
      <c r="K77" s="95"/>
      <c r="L77" s="95"/>
      <c r="M77" s="95"/>
      <c r="N77" s="95"/>
      <c r="O77" s="95"/>
      <c r="P77" s="95"/>
      <c r="Q77" s="95"/>
      <c r="R77" s="95"/>
      <c r="S77" s="95"/>
      <c r="T77" s="95"/>
      <c r="U77" s="95"/>
      <c r="V77" s="96"/>
      <c r="W77" s="5"/>
      <c r="X77" s="8"/>
      <c r="AD77" s="41"/>
      <c r="AE77" s="41"/>
      <c r="AF77" s="40"/>
      <c r="AG77" s="40"/>
      <c r="AH77" s="42"/>
      <c r="AI77" s="41"/>
      <c r="AJ77" s="41"/>
      <c r="AK77" s="42"/>
      <c r="AL77" s="40"/>
      <c r="AM77" s="42"/>
      <c r="AN77" s="41"/>
      <c r="AO77" s="41"/>
      <c r="AP77" s="42"/>
      <c r="AQ77" s="40"/>
      <c r="AR77" s="42"/>
    </row>
    <row r="78" spans="1:44" ht="24.95" customHeight="1" x14ac:dyDescent="0.25">
      <c r="A78" s="7"/>
      <c r="B78" s="10"/>
      <c r="C78" s="87">
        <f>E29</f>
        <v>0</v>
      </c>
      <c r="D78" s="87"/>
      <c r="E78" s="87"/>
      <c r="F78" s="87"/>
      <c r="G78" s="87"/>
      <c r="H78" s="52"/>
      <c r="I78" s="94"/>
      <c r="J78" s="95"/>
      <c r="K78" s="95"/>
      <c r="L78" s="95"/>
      <c r="M78" s="95"/>
      <c r="N78" s="95"/>
      <c r="O78" s="95"/>
      <c r="P78" s="95"/>
      <c r="Q78" s="95"/>
      <c r="R78" s="95"/>
      <c r="S78" s="95"/>
      <c r="T78" s="95"/>
      <c r="U78" s="95"/>
      <c r="V78" s="96"/>
      <c r="W78" s="11"/>
      <c r="X78" s="8"/>
      <c r="AD78" s="41" t="s">
        <v>8</v>
      </c>
      <c r="AE78" s="41">
        <v>1163.93</v>
      </c>
      <c r="AF78" s="40" t="e">
        <f>TRUNC((IF($J$76="R-8B",$M$76/$Q$67,"FALSO")),2)</f>
        <v>#VALUE!</v>
      </c>
      <c r="AG78" s="40" t="e">
        <f>TRUNC((IF(AF78="FALSO","FALSO",(AE78*#REF!))),2)</f>
        <v>#VALUE!</v>
      </c>
      <c r="AH78" s="42" t="e">
        <f>IF(AG78="FALSO","FALSO",IF(AF78&lt;(AG78),"PREENCHIMENTO INCORRETO","PREENCHIMENTO CORRETO"))</f>
        <v>#VALUE!</v>
      </c>
      <c r="AI78" s="41" t="s">
        <v>12</v>
      </c>
      <c r="AJ78" s="41">
        <v>1323.45</v>
      </c>
      <c r="AK78" s="42" t="e">
        <f>TRUNC((IF($J$76="R-8N",$M$76/$Q$67,"FALSO")),2)</f>
        <v>#VALUE!</v>
      </c>
      <c r="AL78" s="40" t="e">
        <f>TRUNC((IF(AK78="FALSO","FALSO",(AJ78*#REF!))),2)</f>
        <v>#VALUE!</v>
      </c>
      <c r="AM78" s="42" t="e">
        <f>IF(AL78="FALSO","FALSO",IF(AK78&lt;(AL78),"PREENCHIMENTO INCORRETO","PREENCHIMENTO CORRETO"))</f>
        <v>#VALUE!</v>
      </c>
      <c r="AN78" s="41" t="s">
        <v>17</v>
      </c>
      <c r="AO78" s="41">
        <v>1638.46</v>
      </c>
      <c r="AP78" s="42" t="e">
        <f>TRUNC((IF($J$76="R-16A",$M$76/$Q$67,"FALSO")),2)</f>
        <v>#VALUE!</v>
      </c>
      <c r="AQ78" s="40" t="e">
        <f>TRUNC((IF(AP78="FALSO","FALSO",(AO78*#REF!))),2)</f>
        <v>#VALUE!</v>
      </c>
      <c r="AR78" s="42" t="e">
        <f>IF(AQ78="FALSO","FALSO",IF(AP78&lt;(AQ78),"PREENCHIMENTO INCORRETO","PREENCHIMENTO CORRETO"))</f>
        <v>#VALUE!</v>
      </c>
    </row>
    <row r="79" spans="1:44" ht="24.95" customHeight="1" thickBot="1" x14ac:dyDescent="0.3">
      <c r="A79" s="7"/>
      <c r="B79" s="10"/>
      <c r="C79" s="101">
        <f>G31</f>
        <v>0</v>
      </c>
      <c r="D79" s="101"/>
      <c r="E79" s="101"/>
      <c r="F79" s="101"/>
      <c r="G79" s="101"/>
      <c r="H79" s="56"/>
      <c r="I79" s="97"/>
      <c r="J79" s="98"/>
      <c r="K79" s="98"/>
      <c r="L79" s="98"/>
      <c r="M79" s="98"/>
      <c r="N79" s="98"/>
      <c r="O79" s="98"/>
      <c r="P79" s="98"/>
      <c r="Q79" s="98"/>
      <c r="R79" s="98"/>
      <c r="S79" s="98"/>
      <c r="T79" s="98"/>
      <c r="U79" s="98"/>
      <c r="V79" s="99"/>
      <c r="W79" s="11"/>
      <c r="X79" s="8"/>
      <c r="AD79" s="41"/>
      <c r="AE79" s="41"/>
      <c r="AF79" s="40"/>
      <c r="AG79" s="40"/>
      <c r="AH79" s="42"/>
      <c r="AI79" s="41"/>
      <c r="AJ79" s="41"/>
      <c r="AK79" s="42"/>
      <c r="AL79" s="40"/>
      <c r="AM79" s="42"/>
      <c r="AN79" s="41"/>
      <c r="AO79" s="41"/>
      <c r="AP79" s="42"/>
      <c r="AQ79" s="40"/>
      <c r="AR79" s="42"/>
    </row>
    <row r="80" spans="1:44" s="12" customFormat="1" ht="9.9499999999999993" customHeight="1" thickBot="1" x14ac:dyDescent="0.3">
      <c r="A80" s="10"/>
      <c r="B80" s="31"/>
      <c r="C80" s="33"/>
      <c r="D80" s="33"/>
      <c r="E80" s="33"/>
      <c r="F80" s="58"/>
      <c r="G80" s="32"/>
      <c r="H80" s="32"/>
      <c r="I80" s="32"/>
      <c r="J80" s="32"/>
      <c r="K80" s="32"/>
      <c r="L80" s="58"/>
      <c r="M80" s="58"/>
      <c r="N80" s="58"/>
      <c r="O80" s="58"/>
      <c r="P80" s="58"/>
      <c r="Q80" s="58"/>
      <c r="R80" s="58"/>
      <c r="S80" s="58"/>
      <c r="T80" s="58"/>
      <c r="U80" s="58"/>
      <c r="V80" s="58"/>
      <c r="W80" s="34"/>
      <c r="X80" s="11"/>
      <c r="Y80" s="35"/>
      <c r="Z80" s="35"/>
      <c r="AA80" s="35"/>
      <c r="AB80" s="35"/>
      <c r="AC80" s="45"/>
      <c r="AD80" s="74"/>
      <c r="AE80" s="75"/>
      <c r="AF80" s="39"/>
      <c r="AG80" s="39"/>
      <c r="AH80" s="39"/>
      <c r="AI80" s="74"/>
      <c r="AJ80" s="75"/>
      <c r="AK80" s="35"/>
      <c r="AL80" s="35"/>
      <c r="AM80" s="35"/>
      <c r="AN80" s="74"/>
      <c r="AO80" s="75"/>
      <c r="AP80" s="35"/>
      <c r="AQ80" s="35"/>
      <c r="AR80" s="35"/>
    </row>
    <row r="81" spans="1:44" ht="9.9499999999999993" customHeight="1" thickBot="1" x14ac:dyDescent="0.3">
      <c r="A81" s="13"/>
      <c r="B81" s="19"/>
      <c r="C81" s="18"/>
      <c r="D81" s="18"/>
      <c r="E81" s="18"/>
      <c r="F81" s="18"/>
      <c r="G81" s="18"/>
      <c r="H81" s="18"/>
      <c r="I81" s="18"/>
      <c r="J81" s="18"/>
      <c r="K81" s="18"/>
      <c r="L81" s="18"/>
      <c r="M81" s="18"/>
      <c r="N81" s="18"/>
      <c r="O81" s="18"/>
      <c r="P81" s="18"/>
      <c r="Q81" s="18"/>
      <c r="R81" s="18"/>
      <c r="S81" s="18"/>
      <c r="T81" s="18"/>
      <c r="U81" s="18"/>
      <c r="V81" s="18"/>
      <c r="W81" s="19"/>
      <c r="X81" s="14"/>
      <c r="AD81" s="74"/>
      <c r="AE81" s="75"/>
      <c r="AF81" s="40" t="s">
        <v>19</v>
      </c>
      <c r="AG81" s="40" t="s">
        <v>20</v>
      </c>
      <c r="AH81" s="40" t="s">
        <v>21</v>
      </c>
      <c r="AI81" s="74"/>
      <c r="AJ81" s="75"/>
      <c r="AK81" s="35"/>
      <c r="AL81" s="35"/>
      <c r="AM81" s="35"/>
      <c r="AN81" s="74"/>
      <c r="AO81" s="75"/>
      <c r="AP81" s="35"/>
      <c r="AQ81" s="35"/>
      <c r="AR81" s="35"/>
    </row>
    <row r="82" spans="1:44" ht="20.100000000000001" customHeight="1" x14ac:dyDescent="0.25">
      <c r="AB82" s="36"/>
      <c r="AD82" s="35"/>
      <c r="AE82" s="35"/>
      <c r="AF82" s="39"/>
      <c r="AG82" s="39"/>
      <c r="AH82" s="39"/>
      <c r="AI82" s="35"/>
      <c r="AJ82" s="35"/>
      <c r="AK82" s="35"/>
      <c r="AL82" s="35"/>
      <c r="AM82" s="35"/>
      <c r="AN82" s="35"/>
      <c r="AO82" s="35"/>
      <c r="AP82" s="35"/>
      <c r="AQ82" s="35"/>
      <c r="AR82" s="35"/>
    </row>
    <row r="83" spans="1:44" ht="20.100000000000001" customHeight="1" x14ac:dyDescent="0.25">
      <c r="AD83" s="35"/>
      <c r="AE83" s="35"/>
      <c r="AF83" s="39"/>
      <c r="AG83" s="39"/>
      <c r="AH83" s="39"/>
      <c r="AI83" s="35"/>
      <c r="AJ83" s="35"/>
      <c r="AK83" s="35"/>
      <c r="AL83" s="35"/>
      <c r="AM83" s="35"/>
      <c r="AN83" s="35"/>
      <c r="AO83" s="35"/>
      <c r="AP83" s="35"/>
      <c r="AQ83" s="35"/>
      <c r="AR83" s="35"/>
    </row>
    <row r="84" spans="1:44" ht="20.100000000000001" customHeight="1" x14ac:dyDescent="0.25">
      <c r="AD84" s="35"/>
      <c r="AE84" s="35"/>
      <c r="AF84" s="39"/>
      <c r="AG84" s="39"/>
      <c r="AH84" s="39"/>
      <c r="AI84" s="35"/>
      <c r="AJ84" s="35"/>
      <c r="AK84" s="35"/>
      <c r="AL84" s="35"/>
      <c r="AM84" s="35"/>
      <c r="AN84" s="35"/>
      <c r="AO84" s="35"/>
      <c r="AP84" s="35"/>
      <c r="AQ84" s="35"/>
      <c r="AR84" s="35"/>
    </row>
    <row r="85" spans="1:44" ht="20.100000000000001" customHeight="1" x14ac:dyDescent="0.25">
      <c r="AD85" s="35"/>
      <c r="AE85" s="35"/>
      <c r="AF85" s="39"/>
      <c r="AG85" s="39"/>
      <c r="AH85" s="39"/>
      <c r="AI85" s="35"/>
      <c r="AJ85" s="35"/>
      <c r="AK85" s="35"/>
      <c r="AL85" s="35"/>
      <c r="AM85" s="35"/>
      <c r="AN85" s="35"/>
      <c r="AO85" s="35"/>
      <c r="AP85" s="35"/>
      <c r="AQ85" s="35"/>
      <c r="AR85" s="35"/>
    </row>
    <row r="86" spans="1:44" ht="20.100000000000001" customHeight="1" x14ac:dyDescent="0.25">
      <c r="AD86" s="35"/>
      <c r="AE86" s="35"/>
      <c r="AF86" s="39"/>
      <c r="AG86" s="39"/>
      <c r="AH86" s="39"/>
      <c r="AI86" s="35"/>
      <c r="AJ86" s="35"/>
      <c r="AK86" s="35"/>
      <c r="AL86" s="35"/>
      <c r="AM86" s="35"/>
      <c r="AN86" s="35"/>
      <c r="AO86" s="35"/>
      <c r="AP86" s="35"/>
      <c r="AQ86" s="35"/>
      <c r="AR86" s="35"/>
    </row>
    <row r="87" spans="1:44" ht="20.100000000000001" customHeight="1" x14ac:dyDescent="0.25">
      <c r="AD87" s="35"/>
      <c r="AE87" s="35"/>
      <c r="AF87" s="39"/>
      <c r="AG87" s="39"/>
      <c r="AH87" s="39"/>
      <c r="AI87" s="35"/>
      <c r="AJ87" s="35"/>
      <c r="AK87" s="35"/>
      <c r="AL87" s="35"/>
      <c r="AM87" s="35"/>
      <c r="AN87" s="35"/>
      <c r="AO87" s="35"/>
      <c r="AP87" s="35"/>
      <c r="AQ87" s="35"/>
      <c r="AR87" s="35"/>
    </row>
    <row r="88" spans="1:44" ht="20.100000000000001" customHeight="1" x14ac:dyDescent="0.25">
      <c r="AD88" s="35"/>
      <c r="AE88" s="35"/>
      <c r="AF88" s="39"/>
      <c r="AG88" s="39"/>
      <c r="AH88" s="39"/>
      <c r="AI88" s="35"/>
      <c r="AJ88" s="35"/>
      <c r="AK88" s="35"/>
      <c r="AL88" s="35"/>
      <c r="AM88" s="35"/>
      <c r="AN88" s="35"/>
      <c r="AO88" s="35"/>
      <c r="AP88" s="35"/>
      <c r="AQ88" s="35"/>
      <c r="AR88" s="35"/>
    </row>
    <row r="89" spans="1:44" ht="20.100000000000001" customHeight="1" x14ac:dyDescent="0.25">
      <c r="AD89" s="35"/>
      <c r="AE89" s="35"/>
      <c r="AF89" s="39"/>
      <c r="AG89" s="39"/>
      <c r="AH89" s="39"/>
      <c r="AI89" s="35"/>
      <c r="AJ89" s="35"/>
      <c r="AK89" s="35"/>
      <c r="AL89" s="35"/>
      <c r="AM89" s="35"/>
      <c r="AN89" s="35"/>
      <c r="AO89" s="35"/>
      <c r="AP89" s="35"/>
      <c r="AQ89" s="35"/>
      <c r="AR89" s="35"/>
    </row>
    <row r="90" spans="1:44" ht="20.100000000000001" customHeight="1" x14ac:dyDescent="0.25">
      <c r="AD90" s="35"/>
      <c r="AE90" s="35"/>
      <c r="AF90" s="39"/>
      <c r="AG90" s="39"/>
      <c r="AH90" s="39"/>
      <c r="AI90" s="35"/>
      <c r="AJ90" s="35"/>
      <c r="AK90" s="35"/>
      <c r="AL90" s="35"/>
      <c r="AM90" s="35"/>
      <c r="AN90" s="35"/>
      <c r="AO90" s="35"/>
      <c r="AP90" s="35"/>
      <c r="AQ90" s="35"/>
      <c r="AR90" s="35"/>
    </row>
    <row r="91" spans="1:44" ht="20.100000000000001" customHeight="1" x14ac:dyDescent="0.25">
      <c r="AD91" s="35"/>
      <c r="AE91" s="35"/>
      <c r="AF91" s="39"/>
      <c r="AG91" s="39"/>
      <c r="AH91" s="39"/>
      <c r="AI91" s="35"/>
      <c r="AJ91" s="35"/>
      <c r="AK91" s="35"/>
      <c r="AL91" s="35"/>
      <c r="AM91" s="35"/>
      <c r="AN91" s="35"/>
      <c r="AO91" s="35"/>
      <c r="AP91" s="35"/>
      <c r="AQ91" s="35"/>
      <c r="AR91" s="35"/>
    </row>
    <row r="92" spans="1:44" ht="20.100000000000001" customHeight="1" x14ac:dyDescent="0.25">
      <c r="AD92" s="36"/>
      <c r="AE92" s="36"/>
      <c r="AF92" s="37"/>
      <c r="AG92" s="37"/>
      <c r="AH92" s="37"/>
      <c r="AI92" s="36"/>
      <c r="AJ92" s="36"/>
      <c r="AK92" s="36"/>
      <c r="AL92" s="36"/>
      <c r="AM92" s="36"/>
      <c r="AN92" s="36"/>
      <c r="AO92" s="36"/>
      <c r="AP92" s="35"/>
      <c r="AQ92" s="35"/>
      <c r="AR92" s="35"/>
    </row>
    <row r="93" spans="1:44" ht="20.100000000000001" customHeight="1" x14ac:dyDescent="0.25">
      <c r="Y93" s="36"/>
      <c r="Z93" s="36"/>
      <c r="AA93" s="36"/>
      <c r="AD93" s="36"/>
      <c r="AE93" s="36"/>
      <c r="AF93" s="37"/>
      <c r="AG93" s="37"/>
      <c r="AH93" s="37"/>
      <c r="AI93" s="36"/>
      <c r="AJ93" s="36"/>
      <c r="AK93" s="36"/>
      <c r="AL93" s="36"/>
      <c r="AM93" s="36"/>
      <c r="AN93" s="36"/>
      <c r="AO93" s="36"/>
      <c r="AP93" s="36"/>
      <c r="AQ93" s="36"/>
      <c r="AR93" s="36"/>
    </row>
    <row r="94" spans="1:44" ht="20.100000000000001" customHeight="1" x14ac:dyDescent="0.25">
      <c r="Y94" s="36"/>
      <c r="Z94" s="36"/>
      <c r="AA94" s="36"/>
      <c r="AD94" s="36"/>
      <c r="AE94" s="36"/>
      <c r="AF94" s="37"/>
      <c r="AG94" s="37"/>
      <c r="AH94" s="37"/>
      <c r="AI94" s="36"/>
      <c r="AJ94" s="36"/>
      <c r="AK94" s="36"/>
      <c r="AL94" s="36"/>
      <c r="AM94" s="36"/>
      <c r="AN94" s="36"/>
      <c r="AO94" s="36"/>
      <c r="AP94" s="36"/>
      <c r="AQ94" s="36"/>
      <c r="AR94" s="36"/>
    </row>
    <row r="95" spans="1:44" ht="20.100000000000001" customHeight="1" x14ac:dyDescent="0.25">
      <c r="Y95" s="36"/>
      <c r="Z95" s="36"/>
      <c r="AA95" s="36"/>
      <c r="AD95" s="35"/>
      <c r="AE95" s="35"/>
      <c r="AF95" s="39"/>
      <c r="AG95" s="39"/>
      <c r="AH95" s="39"/>
      <c r="AI95" s="35"/>
      <c r="AJ95" s="35"/>
      <c r="AK95" s="35"/>
      <c r="AL95" s="35"/>
      <c r="AM95" s="35"/>
      <c r="AN95" s="35"/>
      <c r="AO95" s="35"/>
      <c r="AP95" s="36"/>
      <c r="AQ95" s="36"/>
      <c r="AR95" s="36"/>
    </row>
    <row r="96" spans="1:44" ht="20.100000000000001" customHeight="1" x14ac:dyDescent="0.25">
      <c r="AD96" s="35"/>
      <c r="AE96" s="35"/>
      <c r="AF96" s="39"/>
      <c r="AG96" s="39"/>
      <c r="AH96" s="39"/>
      <c r="AI96" s="35"/>
      <c r="AJ96" s="35"/>
      <c r="AK96" s="35"/>
      <c r="AL96" s="35"/>
      <c r="AM96" s="35"/>
      <c r="AN96" s="35"/>
      <c r="AO96" s="35"/>
      <c r="AP96" s="35"/>
      <c r="AQ96" s="35"/>
      <c r="AR96" s="35"/>
    </row>
    <row r="97" spans="28:44" ht="20.100000000000001" customHeight="1" x14ac:dyDescent="0.25">
      <c r="AD97" s="43" t="s">
        <v>22</v>
      </c>
      <c r="AE97" s="43" t="s">
        <v>23</v>
      </c>
      <c r="AF97" s="39" t="s">
        <v>25</v>
      </c>
      <c r="AG97" s="39" t="s">
        <v>32</v>
      </c>
      <c r="AH97" s="39" t="s">
        <v>39</v>
      </c>
      <c r="AI97" s="35"/>
      <c r="AJ97" s="35"/>
      <c r="AK97" s="35"/>
      <c r="AL97" s="35"/>
      <c r="AM97" s="35"/>
      <c r="AN97" s="35"/>
      <c r="AO97" s="35"/>
      <c r="AP97" s="35"/>
      <c r="AQ97" s="35"/>
      <c r="AR97" s="35"/>
    </row>
    <row r="98" spans="28:44" ht="20.100000000000001" customHeight="1" x14ac:dyDescent="0.25">
      <c r="AB98" s="36"/>
      <c r="AD98" s="36"/>
      <c r="AE98" s="35"/>
      <c r="AF98" s="39"/>
      <c r="AG98" s="39"/>
      <c r="AH98" s="39"/>
      <c r="AI98" s="35"/>
      <c r="AJ98" s="35"/>
      <c r="AK98" s="35"/>
      <c r="AL98" s="35"/>
      <c r="AM98" s="35"/>
      <c r="AN98" s="35"/>
      <c r="AO98" s="35"/>
      <c r="AP98" s="35"/>
      <c r="AQ98" s="35"/>
      <c r="AR98" s="35"/>
    </row>
    <row r="99" spans="28:44" ht="20.100000000000001" customHeight="1" x14ac:dyDescent="0.25">
      <c r="AB99" s="36"/>
      <c r="AD99" s="43" t="str">
        <f>AD47</f>
        <v>R-1B</v>
      </c>
      <c r="AE99" s="43" t="s">
        <v>24</v>
      </c>
      <c r="AF99" s="39" t="s">
        <v>30</v>
      </c>
      <c r="AG99" s="39" t="s">
        <v>33</v>
      </c>
      <c r="AH99" s="39" t="s">
        <v>40</v>
      </c>
      <c r="AI99" s="35"/>
      <c r="AJ99" s="35"/>
      <c r="AK99" s="35"/>
      <c r="AL99" s="35"/>
      <c r="AM99" s="35"/>
      <c r="AN99" s="35"/>
      <c r="AO99" s="35"/>
      <c r="AP99" s="35"/>
      <c r="AQ99" s="35"/>
      <c r="AR99" s="35"/>
    </row>
    <row r="100" spans="28:44" ht="20.100000000000001" customHeight="1" x14ac:dyDescent="0.25">
      <c r="AB100" s="36"/>
      <c r="AD100" s="43" t="str">
        <f>AI47</f>
        <v>R-1N</v>
      </c>
      <c r="AE100" s="43">
        <v>1</v>
      </c>
      <c r="AF100" s="39" t="s">
        <v>31</v>
      </c>
      <c r="AG100" s="39" t="s">
        <v>34</v>
      </c>
      <c r="AH100" s="39" t="s">
        <v>43</v>
      </c>
      <c r="AI100" s="35"/>
      <c r="AJ100" s="35"/>
      <c r="AK100" s="35"/>
      <c r="AL100" s="35"/>
      <c r="AM100" s="35"/>
      <c r="AN100" s="35"/>
      <c r="AO100" s="35"/>
      <c r="AP100" s="35"/>
      <c r="AQ100" s="35"/>
      <c r="AR100" s="35"/>
    </row>
    <row r="101" spans="28:44" ht="20.100000000000001" customHeight="1" x14ac:dyDescent="0.25">
      <c r="AB101" s="36"/>
      <c r="AD101" s="43" t="str">
        <f>AN47</f>
        <v>R-1A</v>
      </c>
      <c r="AE101" s="43">
        <v>2</v>
      </c>
      <c r="AF101" s="39" t="s">
        <v>26</v>
      </c>
      <c r="AG101" s="39" t="s">
        <v>35</v>
      </c>
      <c r="AH101" s="39" t="s">
        <v>41</v>
      </c>
      <c r="AI101" s="35"/>
      <c r="AJ101" s="35"/>
      <c r="AK101" s="35"/>
      <c r="AL101" s="35"/>
      <c r="AM101" s="35"/>
      <c r="AN101" s="35"/>
      <c r="AO101" s="35"/>
      <c r="AP101" s="35"/>
      <c r="AQ101" s="35"/>
      <c r="AR101" s="35"/>
    </row>
    <row r="102" spans="28:44" ht="20.100000000000001" customHeight="1" x14ac:dyDescent="0.25">
      <c r="AD102" s="43" t="str">
        <f>AD55</f>
        <v>PP-4B</v>
      </c>
      <c r="AE102" s="43">
        <v>3</v>
      </c>
      <c r="AF102" s="39" t="s">
        <v>29</v>
      </c>
      <c r="AG102" s="39" t="s">
        <v>36</v>
      </c>
      <c r="AH102" s="39" t="s">
        <v>42</v>
      </c>
      <c r="AI102" s="35"/>
      <c r="AJ102" s="35"/>
      <c r="AK102" s="35"/>
      <c r="AL102" s="35"/>
      <c r="AM102" s="35"/>
      <c r="AN102" s="35"/>
      <c r="AO102" s="35"/>
      <c r="AP102" s="35"/>
      <c r="AQ102" s="35"/>
      <c r="AR102" s="35"/>
    </row>
    <row r="103" spans="28:44" ht="20.100000000000001" customHeight="1" x14ac:dyDescent="0.25">
      <c r="AD103" s="43" t="str">
        <f>AI55</f>
        <v>PP-4N</v>
      </c>
      <c r="AE103" s="43">
        <v>4</v>
      </c>
      <c r="AF103" s="39" t="s">
        <v>27</v>
      </c>
      <c r="AG103" s="39" t="s">
        <v>38</v>
      </c>
      <c r="AH103" s="39" t="s">
        <v>44</v>
      </c>
      <c r="AI103" s="35"/>
      <c r="AJ103" s="35"/>
      <c r="AK103" s="35"/>
      <c r="AL103" s="35"/>
      <c r="AM103" s="35"/>
      <c r="AN103" s="35"/>
      <c r="AO103" s="35"/>
      <c r="AP103" s="35"/>
      <c r="AQ103" s="35"/>
      <c r="AR103" s="35"/>
    </row>
    <row r="104" spans="28:44" ht="20.100000000000001" customHeight="1" x14ac:dyDescent="0.25">
      <c r="AD104" s="43" t="str">
        <f>AD58</f>
        <v>R-8B</v>
      </c>
      <c r="AE104" s="43">
        <v>5</v>
      </c>
      <c r="AF104" s="39" t="s">
        <v>28</v>
      </c>
      <c r="AG104" s="39" t="s">
        <v>37</v>
      </c>
      <c r="AH104" s="39" t="s">
        <v>45</v>
      </c>
      <c r="AI104" s="35"/>
      <c r="AJ104" s="35"/>
      <c r="AK104" s="35"/>
      <c r="AL104" s="35"/>
      <c r="AM104" s="35"/>
      <c r="AN104" s="35"/>
      <c r="AO104" s="35"/>
      <c r="AP104" s="35"/>
      <c r="AQ104" s="35"/>
      <c r="AR104" s="35"/>
    </row>
    <row r="105" spans="28:44" ht="20.100000000000001" customHeight="1" x14ac:dyDescent="0.25">
      <c r="AD105" s="43" t="str">
        <f>AI58</f>
        <v>R-8N</v>
      </c>
      <c r="AE105" s="43">
        <v>6</v>
      </c>
      <c r="AF105" s="39" t="s">
        <v>45</v>
      </c>
      <c r="AG105" s="39" t="s">
        <v>45</v>
      </c>
      <c r="AH105" s="39"/>
      <c r="AI105" s="35"/>
      <c r="AJ105" s="35"/>
      <c r="AK105" s="35"/>
      <c r="AL105" s="35"/>
      <c r="AM105" s="35"/>
      <c r="AN105" s="35"/>
      <c r="AO105" s="35"/>
      <c r="AP105" s="35"/>
      <c r="AQ105" s="35"/>
      <c r="AR105" s="35"/>
    </row>
    <row r="106" spans="28:44" ht="20.100000000000001" customHeight="1" x14ac:dyDescent="0.25">
      <c r="AD106" s="43" t="str">
        <f>AN55</f>
        <v>R-8A</v>
      </c>
      <c r="AE106" s="43">
        <v>7</v>
      </c>
      <c r="AF106" s="39"/>
      <c r="AG106" s="39"/>
      <c r="AH106" s="39"/>
      <c r="AI106" s="35"/>
      <c r="AJ106" s="35"/>
      <c r="AK106" s="35"/>
      <c r="AL106" s="35"/>
      <c r="AM106" s="35"/>
      <c r="AN106" s="35"/>
      <c r="AO106" s="35"/>
      <c r="AP106" s="35"/>
      <c r="AQ106" s="35"/>
      <c r="AR106" s="35"/>
    </row>
    <row r="107" spans="28:44" ht="20.100000000000001" customHeight="1" x14ac:dyDescent="0.25">
      <c r="AD107" s="43" t="str">
        <f>AI61</f>
        <v>R-16N</v>
      </c>
      <c r="AE107" s="43">
        <v>8</v>
      </c>
      <c r="AF107" s="39"/>
      <c r="AG107" s="39"/>
      <c r="AH107" s="39"/>
      <c r="AI107" s="35"/>
      <c r="AJ107" s="35"/>
      <c r="AK107" s="35"/>
      <c r="AL107" s="35"/>
      <c r="AM107" s="35"/>
      <c r="AN107" s="35"/>
      <c r="AO107" s="35"/>
      <c r="AP107" s="35"/>
      <c r="AQ107" s="35"/>
      <c r="AR107" s="35"/>
    </row>
    <row r="108" spans="28:44" ht="20.100000000000001" customHeight="1" x14ac:dyDescent="0.25">
      <c r="AD108" s="43" t="str">
        <f>AN58</f>
        <v>R-16A</v>
      </c>
      <c r="AE108" s="43">
        <v>9</v>
      </c>
      <c r="AF108" s="39"/>
      <c r="AG108" s="39"/>
      <c r="AH108" s="39"/>
      <c r="AI108" s="35"/>
      <c r="AJ108" s="35"/>
      <c r="AK108" s="35"/>
      <c r="AL108" s="35"/>
      <c r="AM108" s="35"/>
      <c r="AN108" s="35"/>
      <c r="AO108" s="35"/>
      <c r="AP108" s="35"/>
      <c r="AQ108" s="35"/>
      <c r="AR108" s="35"/>
    </row>
    <row r="109" spans="28:44" ht="20.100000000000001" customHeight="1" x14ac:dyDescent="0.25">
      <c r="AB109" s="39"/>
      <c r="AD109" s="43" t="str">
        <f>AD61</f>
        <v>PIS</v>
      </c>
      <c r="AE109" s="43">
        <v>10</v>
      </c>
      <c r="AF109" s="39"/>
      <c r="AG109" s="39"/>
      <c r="AH109" s="39"/>
      <c r="AI109" s="35"/>
      <c r="AJ109" s="35"/>
      <c r="AK109" s="35"/>
      <c r="AL109" s="35"/>
      <c r="AM109" s="35"/>
      <c r="AN109" s="35"/>
      <c r="AO109" s="35"/>
      <c r="AP109" s="35"/>
      <c r="AQ109" s="35"/>
      <c r="AR109" s="35"/>
    </row>
    <row r="110" spans="28:44" ht="20.100000000000001" customHeight="1" x14ac:dyDescent="0.25">
      <c r="AB110" s="39"/>
      <c r="AD110" s="43">
        <f>AD67</f>
        <v>0</v>
      </c>
      <c r="AE110" s="35"/>
      <c r="AF110" s="39"/>
      <c r="AG110" s="39"/>
      <c r="AH110" s="39"/>
      <c r="AI110" s="35"/>
      <c r="AJ110" s="35"/>
      <c r="AK110" s="35"/>
      <c r="AL110" s="35"/>
      <c r="AM110" s="35"/>
      <c r="AN110" s="35"/>
      <c r="AO110" s="35"/>
      <c r="AP110" s="35"/>
      <c r="AQ110" s="35"/>
      <c r="AR110" s="35"/>
    </row>
    <row r="111" spans="28:44" ht="20.100000000000001" customHeight="1" x14ac:dyDescent="0.25">
      <c r="AB111" s="39"/>
      <c r="AD111" s="43">
        <f>AI67</f>
        <v>0</v>
      </c>
      <c r="AE111" s="35"/>
      <c r="AF111" s="39"/>
      <c r="AG111" s="39"/>
      <c r="AH111" s="39"/>
      <c r="AI111" s="35"/>
      <c r="AJ111" s="35"/>
      <c r="AK111" s="35"/>
      <c r="AL111" s="35"/>
      <c r="AM111" s="35"/>
      <c r="AN111" s="35"/>
      <c r="AO111" s="35"/>
      <c r="AP111" s="35"/>
      <c r="AQ111" s="35"/>
      <c r="AR111" s="35"/>
    </row>
    <row r="112" spans="28:44" ht="20.100000000000001" customHeight="1" x14ac:dyDescent="0.25">
      <c r="AB112" s="39"/>
      <c r="AD112" s="43">
        <f>AD69</f>
        <v>0</v>
      </c>
      <c r="AE112" s="35"/>
      <c r="AF112" s="39"/>
      <c r="AG112" s="39"/>
      <c r="AH112" s="39"/>
      <c r="AI112" s="35"/>
      <c r="AJ112" s="35"/>
      <c r="AK112" s="35"/>
      <c r="AL112" s="35"/>
      <c r="AM112" s="35"/>
      <c r="AN112" s="35"/>
      <c r="AO112" s="35"/>
      <c r="AP112" s="35"/>
      <c r="AQ112" s="35"/>
      <c r="AR112" s="35"/>
    </row>
    <row r="113" spans="28:44" ht="20.100000000000001" customHeight="1" x14ac:dyDescent="0.25">
      <c r="AB113" s="39"/>
      <c r="AD113" s="43">
        <f>AI69</f>
        <v>0</v>
      </c>
      <c r="AE113" s="35"/>
      <c r="AF113" s="39"/>
      <c r="AG113" s="39"/>
      <c r="AH113" s="39"/>
      <c r="AI113" s="35"/>
      <c r="AJ113" s="35"/>
      <c r="AK113" s="35"/>
      <c r="AL113" s="35"/>
      <c r="AM113" s="35"/>
      <c r="AN113" s="35"/>
      <c r="AO113" s="35"/>
      <c r="AP113" s="35"/>
      <c r="AQ113" s="35"/>
      <c r="AR113" s="35"/>
    </row>
    <row r="114" spans="28:44" ht="20.100000000000001" customHeight="1" x14ac:dyDescent="0.25">
      <c r="AB114" s="39"/>
      <c r="AD114" s="43">
        <f>AD76</f>
        <v>0</v>
      </c>
      <c r="AE114" s="35"/>
      <c r="AF114" s="39"/>
      <c r="AG114" s="39"/>
      <c r="AH114" s="39"/>
      <c r="AI114" s="35"/>
      <c r="AJ114" s="35"/>
      <c r="AK114" s="35"/>
      <c r="AL114" s="35"/>
      <c r="AM114" s="35"/>
      <c r="AN114" s="35"/>
      <c r="AO114" s="35"/>
      <c r="AP114" s="35"/>
      <c r="AQ114" s="35"/>
      <c r="AR114" s="35"/>
    </row>
    <row r="115" spans="28:44" ht="20.100000000000001" customHeight="1" x14ac:dyDescent="0.25">
      <c r="AB115" s="39"/>
      <c r="AD115" s="43">
        <f>AI76</f>
        <v>0</v>
      </c>
      <c r="AE115" s="35"/>
      <c r="AF115" s="39"/>
      <c r="AG115" s="39"/>
      <c r="AH115" s="39"/>
      <c r="AI115" s="35"/>
      <c r="AJ115" s="35"/>
      <c r="AK115" s="35"/>
      <c r="AL115" s="35"/>
      <c r="AM115" s="35"/>
      <c r="AN115" s="35"/>
      <c r="AO115" s="35"/>
      <c r="AP115" s="35"/>
      <c r="AQ115" s="35"/>
      <c r="AR115" s="35"/>
    </row>
    <row r="116" spans="28:44" ht="20.100000000000001" customHeight="1" x14ac:dyDescent="0.25">
      <c r="AB116" s="39"/>
      <c r="AD116" s="43" t="e">
        <f>#REF!</f>
        <v>#REF!</v>
      </c>
      <c r="AE116" s="35"/>
      <c r="AF116" s="39"/>
      <c r="AG116" s="39"/>
      <c r="AH116" s="39"/>
      <c r="AI116" s="35"/>
      <c r="AJ116" s="35"/>
      <c r="AK116" s="35"/>
      <c r="AL116" s="35"/>
      <c r="AM116" s="35"/>
      <c r="AN116" s="35"/>
      <c r="AO116" s="35"/>
      <c r="AP116" s="35"/>
      <c r="AQ116" s="35"/>
      <c r="AR116" s="35"/>
    </row>
    <row r="117" spans="28:44" ht="20.100000000000001" customHeight="1" x14ac:dyDescent="0.25">
      <c r="AB117" s="39"/>
      <c r="AD117" s="43" t="e">
        <f>#REF!</f>
        <v>#REF!</v>
      </c>
      <c r="AE117" s="35"/>
      <c r="AF117" s="39"/>
      <c r="AG117" s="39"/>
      <c r="AH117" s="39"/>
      <c r="AI117" s="35"/>
      <c r="AJ117" s="35"/>
      <c r="AK117" s="35"/>
      <c r="AL117" s="35"/>
      <c r="AM117" s="35"/>
      <c r="AN117" s="35"/>
      <c r="AO117" s="35"/>
      <c r="AP117" s="35"/>
      <c r="AQ117" s="35"/>
      <c r="AR117" s="35"/>
    </row>
    <row r="118" spans="28:44" ht="20.100000000000001" customHeight="1" x14ac:dyDescent="0.25">
      <c r="AD118" s="35"/>
      <c r="AE118" s="35"/>
      <c r="AF118" s="39"/>
      <c r="AG118" s="39"/>
      <c r="AH118" s="39"/>
      <c r="AI118" s="35"/>
      <c r="AJ118" s="35"/>
      <c r="AK118" s="35"/>
      <c r="AL118" s="35"/>
      <c r="AM118" s="35"/>
      <c r="AN118" s="35"/>
      <c r="AO118" s="35"/>
      <c r="AP118" s="35"/>
      <c r="AQ118" s="35"/>
      <c r="AR118" s="35"/>
    </row>
  </sheetData>
  <sheetProtection password="C7E7" sheet="1" objects="1" scenarios="1"/>
  <protectedRanges>
    <protectedRange sqref="E9 M9 Q9 U9 R11 G11 G13 E15 N13 N15 R13 T15 U19 Q19 M19 E19 G21 R21 R23 N23 G23 E25 N25 T25 U29 Q29 M29 E29 G31 R31 R33 N33 G33 E35 N35 T35 E47 K49 M49 O49" name="Intervalo1"/>
  </protectedRanges>
  <mergeCells count="104">
    <mergeCell ref="N13:O13"/>
    <mergeCell ref="E35:K35"/>
    <mergeCell ref="E25:K25"/>
    <mergeCell ref="E15:K15"/>
    <mergeCell ref="C37:V37"/>
    <mergeCell ref="E9:K9"/>
    <mergeCell ref="E19:K19"/>
    <mergeCell ref="E29:K29"/>
    <mergeCell ref="C27:V27"/>
    <mergeCell ref="C17:V17"/>
    <mergeCell ref="N35:Q35"/>
    <mergeCell ref="N33:O33"/>
    <mergeCell ref="N25:Q25"/>
    <mergeCell ref="N23:O23"/>
    <mergeCell ref="T35:V35"/>
    <mergeCell ref="C29:D29"/>
    <mergeCell ref="M29:O29"/>
    <mergeCell ref="Q29:S29"/>
    <mergeCell ref="U29:V29"/>
    <mergeCell ref="C31:F31"/>
    <mergeCell ref="G31:K31"/>
    <mergeCell ref="M31:Q31"/>
    <mergeCell ref="R31:V31"/>
    <mergeCell ref="C25:D25"/>
    <mergeCell ref="I71:V79"/>
    <mergeCell ref="AD75:AO75"/>
    <mergeCell ref="C77:G77"/>
    <mergeCell ref="C78:G78"/>
    <mergeCell ref="C79:G79"/>
    <mergeCell ref="C68:G68"/>
    <mergeCell ref="C69:G69"/>
    <mergeCell ref="C67:G67"/>
    <mergeCell ref="I51:V59"/>
    <mergeCell ref="C58:G58"/>
    <mergeCell ref="C59:G59"/>
    <mergeCell ref="C57:G57"/>
    <mergeCell ref="C56:G56"/>
    <mergeCell ref="AD43:AO43"/>
    <mergeCell ref="AD45:AE45"/>
    <mergeCell ref="AI45:AJ45"/>
    <mergeCell ref="AN45:AO45"/>
    <mergeCell ref="AD46:AE46"/>
    <mergeCell ref="AI46:AJ46"/>
    <mergeCell ref="AN46:AO46"/>
    <mergeCell ref="C15:D15"/>
    <mergeCell ref="T25:V25"/>
    <mergeCell ref="C21:F21"/>
    <mergeCell ref="G21:K21"/>
    <mergeCell ref="M21:Q21"/>
    <mergeCell ref="R21:V21"/>
    <mergeCell ref="C23:F23"/>
    <mergeCell ref="G23:K23"/>
    <mergeCell ref="R23:V23"/>
    <mergeCell ref="T15:V15"/>
    <mergeCell ref="C19:D19"/>
    <mergeCell ref="M19:O19"/>
    <mergeCell ref="Q19:S19"/>
    <mergeCell ref="U19:V19"/>
    <mergeCell ref="N15:Q15"/>
    <mergeCell ref="C39:V45"/>
    <mergeCell ref="C33:F33"/>
    <mergeCell ref="AD81:AE81"/>
    <mergeCell ref="AI81:AJ81"/>
    <mergeCell ref="AN81:AO81"/>
    <mergeCell ref="AD65:AO65"/>
    <mergeCell ref="AD56:AE56"/>
    <mergeCell ref="AI56:AJ56"/>
    <mergeCell ref="AN56:AO56"/>
    <mergeCell ref="AD48:AE48"/>
    <mergeCell ref="AI48:AJ48"/>
    <mergeCell ref="AN48:AO48"/>
    <mergeCell ref="AD80:AE80"/>
    <mergeCell ref="AI80:AJ80"/>
    <mergeCell ref="AN80:AO80"/>
    <mergeCell ref="AD60:AE60"/>
    <mergeCell ref="AI60:AJ60"/>
    <mergeCell ref="AN60:AO60"/>
    <mergeCell ref="AD70:AE70"/>
    <mergeCell ref="AI70:AJ70"/>
    <mergeCell ref="AN70:AO70"/>
    <mergeCell ref="B2:D6"/>
    <mergeCell ref="C9:D9"/>
    <mergeCell ref="F6:W6"/>
    <mergeCell ref="C66:G66"/>
    <mergeCell ref="M9:O9"/>
    <mergeCell ref="U9:V9"/>
    <mergeCell ref="Q9:S9"/>
    <mergeCell ref="C11:F11"/>
    <mergeCell ref="G11:K11"/>
    <mergeCell ref="R11:V11"/>
    <mergeCell ref="R13:V13"/>
    <mergeCell ref="M11:Q11"/>
    <mergeCell ref="C13:F13"/>
    <mergeCell ref="G13:K13"/>
    <mergeCell ref="I61:V69"/>
    <mergeCell ref="F2:W3"/>
    <mergeCell ref="F4:W5"/>
    <mergeCell ref="C49:J49"/>
    <mergeCell ref="O49:Q49"/>
    <mergeCell ref="C47:D47"/>
    <mergeCell ref="E47:V47"/>
    <mergeCell ref="G33:K33"/>
    <mergeCell ref="R33:V33"/>
    <mergeCell ref="C35:D35"/>
  </mergeCells>
  <printOptions horizontalCentered="1" verticalCentered="1"/>
  <pageMargins left="0" right="0" top="0" bottom="0" header="0" footer="0"/>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FP-07</vt:lpstr>
      <vt:lpstr>'FP-07'!Area_de_impressao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Usuário do Windows</dc:creator>
  <cp:lastModifiedBy>Servidor</cp:lastModifiedBy>
  <cp:lastPrinted>2017-12-18T10:47:43Z</cp:lastPrinted>
  <dcterms:created xsi:type="dcterms:W3CDTF">2017-09-19T16:27:55Z</dcterms:created>
  <dcterms:modified xsi:type="dcterms:W3CDTF">2017-12-18T10:52:12Z</dcterms:modified>
</cp:coreProperties>
</file>